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10" i="1"/>
  <c r="G137"/>
  <c r="G18"/>
  <c r="G15"/>
  <c r="I137"/>
  <c r="I136" s="1"/>
  <c r="I135" s="1"/>
  <c r="I134" s="1"/>
  <c r="I133" s="1"/>
  <c r="H137"/>
  <c r="H136" s="1"/>
  <c r="H135" s="1"/>
  <c r="H134" s="1"/>
  <c r="H133" s="1"/>
  <c r="I13"/>
  <c r="I12" s="1"/>
  <c r="I11" s="1"/>
  <c r="I10" s="1"/>
  <c r="H13"/>
  <c r="H12" s="1"/>
  <c r="H11" s="1"/>
  <c r="H10" s="1"/>
  <c r="G73"/>
  <c r="G72" s="1"/>
  <c r="G71" s="1"/>
  <c r="G70" s="1"/>
  <c r="G78"/>
  <c r="G80"/>
  <c r="G77" l="1"/>
  <c r="G114"/>
  <c r="G103"/>
  <c r="H47"/>
  <c r="I21" l="1"/>
  <c r="H21"/>
  <c r="G21"/>
  <c r="I25"/>
  <c r="H25"/>
  <c r="G25"/>
  <c r="I131"/>
  <c r="I130" s="1"/>
  <c r="I129" s="1"/>
  <c r="I128" s="1"/>
  <c r="I127" s="1"/>
  <c r="H131"/>
  <c r="H130" s="1"/>
  <c r="H129" s="1"/>
  <c r="H128" s="1"/>
  <c r="H127" s="1"/>
  <c r="I125"/>
  <c r="I124" s="1"/>
  <c r="I123" s="1"/>
  <c r="I122" s="1"/>
  <c r="I121" s="1"/>
  <c r="H125"/>
  <c r="H124" s="1"/>
  <c r="H123" s="1"/>
  <c r="H122" s="1"/>
  <c r="H121" s="1"/>
  <c r="I117"/>
  <c r="I116" s="1"/>
  <c r="H117"/>
  <c r="H116" s="1"/>
  <c r="I114"/>
  <c r="H114"/>
  <c r="I112"/>
  <c r="I111" s="1"/>
  <c r="H112"/>
  <c r="H111" s="1"/>
  <c r="I106"/>
  <c r="I105" s="1"/>
  <c r="H106"/>
  <c r="H105" s="1"/>
  <c r="I103"/>
  <c r="H103"/>
  <c r="I101"/>
  <c r="H101"/>
  <c r="I99"/>
  <c r="H99"/>
  <c r="I94"/>
  <c r="I93" s="1"/>
  <c r="H94"/>
  <c r="H93" s="1"/>
  <c r="I91"/>
  <c r="I90" s="1"/>
  <c r="H91"/>
  <c r="H90" s="1"/>
  <c r="I88"/>
  <c r="I87" s="1"/>
  <c r="H88"/>
  <c r="H87" s="1"/>
  <c r="I83"/>
  <c r="I82" s="1"/>
  <c r="I76" s="1"/>
  <c r="I75" s="1"/>
  <c r="H83"/>
  <c r="H82" s="1"/>
  <c r="H76" s="1"/>
  <c r="H75" s="1"/>
  <c r="I67"/>
  <c r="I66" s="1"/>
  <c r="H67"/>
  <c r="H66" s="1"/>
  <c r="I64"/>
  <c r="I63" s="1"/>
  <c r="H64"/>
  <c r="H63" s="1"/>
  <c r="I55"/>
  <c r="I54" s="1"/>
  <c r="I53" s="1"/>
  <c r="I52" s="1"/>
  <c r="I51" s="1"/>
  <c r="H55"/>
  <c r="H54" s="1"/>
  <c r="H53" s="1"/>
  <c r="H52" s="1"/>
  <c r="H51" s="1"/>
  <c r="I49"/>
  <c r="H49"/>
  <c r="H46" s="1"/>
  <c r="H45" s="1"/>
  <c r="H44" s="1"/>
  <c r="H43" s="1"/>
  <c r="I47"/>
  <c r="I41"/>
  <c r="H41"/>
  <c r="I40"/>
  <c r="I39" s="1"/>
  <c r="I38" s="1"/>
  <c r="H40"/>
  <c r="H39" s="1"/>
  <c r="H38" s="1"/>
  <c r="I36"/>
  <c r="I35" s="1"/>
  <c r="I34" s="1"/>
  <c r="I33" s="1"/>
  <c r="H36"/>
  <c r="H35" s="1"/>
  <c r="H34" s="1"/>
  <c r="H33" s="1"/>
  <c r="I31"/>
  <c r="I30" s="1"/>
  <c r="H31"/>
  <c r="H30" s="1"/>
  <c r="I28"/>
  <c r="I27" s="1"/>
  <c r="H28"/>
  <c r="H27" s="1"/>
  <c r="I23"/>
  <c r="H23"/>
  <c r="I16"/>
  <c r="H16"/>
  <c r="I9" l="1"/>
  <c r="I15"/>
  <c r="H9"/>
  <c r="H15"/>
  <c r="I98"/>
  <c r="H86"/>
  <c r="H85" s="1"/>
  <c r="I86"/>
  <c r="I85" s="1"/>
  <c r="H98"/>
  <c r="I110"/>
  <c r="I109" s="1"/>
  <c r="I108" s="1"/>
  <c r="H110"/>
  <c r="H109" s="1"/>
  <c r="H108" s="1"/>
  <c r="I20"/>
  <c r="I19" s="1"/>
  <c r="I18" s="1"/>
  <c r="I8" s="1"/>
  <c r="I46"/>
  <c r="I45" s="1"/>
  <c r="I44" s="1"/>
  <c r="I43" s="1"/>
  <c r="I97"/>
  <c r="I96" s="1"/>
  <c r="H62"/>
  <c r="H61" s="1"/>
  <c r="H60" s="1"/>
  <c r="I62"/>
  <c r="I61" s="1"/>
  <c r="I60" s="1"/>
  <c r="H97"/>
  <c r="H96" s="1"/>
  <c r="H20"/>
  <c r="H19" s="1"/>
  <c r="H18" s="1"/>
  <c r="H8" s="1"/>
  <c r="G23"/>
  <c r="G67"/>
  <c r="G66" s="1"/>
  <c r="G64"/>
  <c r="G63" s="1"/>
  <c r="G28"/>
  <c r="G27" s="1"/>
  <c r="H69" l="1"/>
  <c r="H139" s="1"/>
  <c r="I69"/>
  <c r="I139" s="1"/>
  <c r="G62"/>
  <c r="G61" s="1"/>
  <c r="G60" s="1"/>
  <c r="G31"/>
  <c r="G30" s="1"/>
  <c r="G131"/>
  <c r="G130" s="1"/>
  <c r="G129" s="1"/>
  <c r="G128" s="1"/>
  <c r="G127" s="1"/>
  <c r="G125"/>
  <c r="G124" s="1"/>
  <c r="G123" s="1"/>
  <c r="G122" s="1"/>
  <c r="G121" s="1"/>
  <c r="G117"/>
  <c r="G116" s="1"/>
  <c r="G112"/>
  <c r="G111" s="1"/>
  <c r="G106"/>
  <c r="G105" s="1"/>
  <c r="G101"/>
  <c r="G99"/>
  <c r="G94"/>
  <c r="G93" s="1"/>
  <c r="G91"/>
  <c r="G90" s="1"/>
  <c r="G88"/>
  <c r="G87" s="1"/>
  <c r="G83"/>
  <c r="G82" s="1"/>
  <c r="G76" s="1"/>
  <c r="G75" s="1"/>
  <c r="G55"/>
  <c r="G54" s="1"/>
  <c r="G53" s="1"/>
  <c r="G51" s="1"/>
  <c r="G49"/>
  <c r="G47"/>
  <c r="G41"/>
  <c r="G40"/>
  <c r="G39" s="1"/>
  <c r="G38" s="1"/>
  <c r="G36"/>
  <c r="G35" s="1"/>
  <c r="G34" s="1"/>
  <c r="G33" s="1"/>
  <c r="G16"/>
  <c r="G10" l="1"/>
  <c r="G9" s="1"/>
  <c r="G86"/>
  <c r="G85" s="1"/>
  <c r="G109"/>
  <c r="G108" s="1"/>
  <c r="G98"/>
  <c r="G97" s="1"/>
  <c r="G96" s="1"/>
  <c r="G46"/>
  <c r="G45" s="1"/>
  <c r="G44" s="1"/>
  <c r="G43" s="1"/>
  <c r="G69" l="1"/>
  <c r="G8"/>
  <c r="G139" l="1"/>
</calcChain>
</file>

<file path=xl/sharedStrings.xml><?xml version="1.0" encoding="utf-8"?>
<sst xmlns="http://schemas.openxmlformats.org/spreadsheetml/2006/main" count="515" uniqueCount="123">
  <si>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</si>
  <si>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</si>
  <si>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</si>
  <si>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</si>
  <si>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</si>
  <si>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</si>
  <si>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</si>
  <si>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</si>
  <si>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</si>
  <si>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</si>
  <si>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</si>
  <si>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</si>
  <si>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</si>
  <si>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</si>
  <si>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</si>
  <si>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</si>
  <si>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</si>
  <si>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</si>
  <si>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</si>
  <si>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</si>
  <si>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</si>
  <si>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</si>
  <si>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</si>
  <si>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</si>
  <si>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</si>
  <si>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</si>
  <si>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</si>
  <si>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</si>
  <si>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</si>
  <si>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</si>
  <si>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</si>
  <si>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</si>
  <si>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</si>
  <si>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</si>
  <si>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</si>
  <si>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</si>
  <si>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</si>
  <si>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</si>
  <si>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</si>
  <si>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</si>
  <si>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</si>
  <si>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</si>
  <si>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</si>
  <si>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</si>
  <si>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</si>
  <si>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</si>
  <si>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</si>
  <si>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</si>
  <si>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</si>
  <si>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</si>
  <si>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</si>
  <si>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</si>
  <si>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</si>
  <si>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</si>
  <si>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</si>
  <si>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</si>
  <si>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</si>
  <si>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</si>
  <si>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</si>
  <si>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</si>
  <si>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</si>
  <si>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</si>
  <si>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</si>
  <si>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</si>
  <si>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</si>
  <si>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</si>
  <si>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</si>
  <si>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</si>
  <si>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</si>
  <si>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</si>
  <si>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</si>
  <si>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</si>
  <si>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</si>
  <si>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</si>
  <si>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</si>
  <si>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</si>
  <si>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</si>
  <si>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</si>
  <si>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</si>
  <si>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</si>
  <si>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</si>
  <si>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</si>
  <si>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</si>
  <si>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</si>
  <si>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</si>
  <si>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</si>
  <si>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</si>
  <si>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</si>
  <si>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</si>
  <si>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</si>
  <si>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</si>
  <si>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</si>
  <si>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</si>
  <si>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</si>
  <si>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</si>
  <si>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</si>
  <si>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</si>
  <si>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</si>
  <si>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</si>
  <si>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</si>
  <si>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</si>
  <si>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</si>
  <si>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</si>
  <si>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</si>
  <si>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</si>
  <si>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</si>
  <si>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Организация сбора и вывоза бытовых отходов и мусора</t>
  </si>
  <si>
    <t>99 0 00 06050</t>
  </si>
  <si>
    <t>99 0 00 03510</t>
  </si>
  <si>
    <t>Жилищное хозяйство</t>
  </si>
  <si>
    <t>Мероприятия в области жилищного хозяйства</t>
  </si>
  <si>
    <t>99 0 00 04020</t>
  </si>
  <si>
    <t>Мероприятия в области коммунального хозяйства</t>
  </si>
  <si>
    <t>Условно утвержденные расходы</t>
  </si>
  <si>
    <t>99 0 00 03000</t>
  </si>
  <si>
    <t>99 0 00 99990</t>
  </si>
  <si>
    <t>99 0 00 03110</t>
  </si>
  <si>
    <t>Мероприятия по обеспечению пожарной безопасности</t>
  </si>
  <si>
    <t>99 0 00 18030</t>
  </si>
  <si>
    <t xml:space="preserve">"Ведомственная структура расходов местного бюджета на 2021 год и плановый период 2022 и 2023 годов"      
</t>
  </si>
  <si>
    <t xml:space="preserve">                                                             Приложение 5                                                                                              к решению  десятой сессии Совета депутатов Новотроицкого сельсовета Северного района Новосибирской области "О местном бюджете Новотроицкого сельсовета Северного района Новосибирской области на  2021 год и плановый период 2022 и 2023 годов" от 07.06.2021 № 1</t>
  </si>
  <si>
    <t>главный распорядитель бюджетных средств</t>
  </si>
  <si>
    <t>Администрация Новотроицкого сельсовета Северного района Новосибирской области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</si>
</sst>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" fillId="0" borderId="0"/>
    <xf numFmtId="0" fontId="16" fillId="0" borderId="0"/>
  </cellStyleXfs>
  <cellXfs count="136">
    <xf numFmtId="0" fontId="0" fillId="0" borderId="0" xfId="0"/>
    <xf numFmtId="0" fontId="7" fillId="0" borderId="1" xfId="0" applyFont="1" applyBorder="1"/>
    <xf numFmtId="49" fontId="7" fillId="0" borderId="1" xfId="0" applyNumberFormat="1" applyFont="1" applyBorder="1"/>
    <xf numFmtId="0" fontId="7" fillId="0" borderId="1" xfId="0" applyFont="1" applyBorder="1" applyAlignment="1">
      <alignment vertical="justify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0" applyNumberFormat="1" applyFont="1" applyBorder="1" applyAlignment="1"/>
    <xf numFmtId="165" fontId="12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4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0" fontId="18" fillId="0" borderId="0" xfId="0" applyFont="1" applyAlignment="1">
      <alignment wrapTex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wrapText="1"/>
    </xf>
    <xf numFmtId="165" fontId="19" fillId="0" borderId="1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wrapText="1"/>
    </xf>
    <xf numFmtId="49" fontId="19" fillId="0" borderId="1" xfId="0" applyNumberFormat="1" applyFont="1" applyBorder="1"/>
    <xf numFmtId="49" fontId="19" fillId="0" borderId="1" xfId="0" applyNumberFormat="1" applyFont="1" applyBorder="1" applyAlignment="1">
      <alignment horizontal="right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167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49" fontId="11" fillId="2" borderId="1" xfId="0" applyNumberFormat="1" applyFont="1" applyFill="1" applyBorder="1"/>
    <xf numFmtId="165" fontId="11" fillId="2" borderId="1" xfId="0" applyNumberFormat="1" applyFont="1" applyFill="1" applyBorder="1" applyAlignment="1">
      <alignment horizontal="left"/>
    </xf>
    <xf numFmtId="49" fontId="13" fillId="2" borderId="1" xfId="0" applyNumberFormat="1" applyFont="1" applyFill="1" applyBorder="1" applyAlignment="1">
      <alignment horizontal="right"/>
    </xf>
    <xf numFmtId="167" fontId="11" fillId="2" borderId="1" xfId="0" applyNumberFormat="1" applyFont="1" applyFill="1" applyBorder="1"/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1" fillId="2" borderId="1" xfId="0" applyNumberFormat="1" applyFont="1" applyFill="1" applyBorder="1" applyAlignment="1">
      <alignment horizontal="right"/>
    </xf>
    <xf numFmtId="0" fontId="11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7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20" fillId="0" borderId="1" xfId="0" applyFont="1" applyBorder="1"/>
    <xf numFmtId="0" fontId="20" fillId="0" borderId="1" xfId="0" applyFont="1" applyBorder="1" applyAlignment="1">
      <alignment wrapText="1"/>
    </xf>
    <xf numFmtId="165" fontId="7" fillId="0" borderId="2" xfId="0" applyNumberFormat="1" applyFont="1" applyBorder="1" applyAlignment="1">
      <alignment horizontal="left"/>
    </xf>
    <xf numFmtId="0" fontId="1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2" xfId="0" applyNumberFormat="1" applyFont="1" applyBorder="1" applyAlignment="1">
      <alignment horizontal="left"/>
    </xf>
    <xf numFmtId="0" fontId="1" fillId="0" borderId="0" xfId="0" applyFont="1"/>
    <xf numFmtId="167" fontId="10" fillId="0" borderId="1" xfId="0" applyNumberFormat="1" applyFont="1" applyFill="1" applyBorder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justify" wrapText="1"/>
    </xf>
    <xf numFmtId="0" fontId="6" fillId="0" borderId="1" xfId="0" applyFont="1" applyBorder="1" applyAlignment="1">
      <alignment horizontal="right" wrapText="1"/>
    </xf>
    <xf numFmtId="0" fontId="1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8" fillId="0" borderId="0" xfId="0" applyFont="1" applyAlignment="1">
      <alignment horizontal="right" wrapText="1"/>
    </xf>
    <xf numFmtId="0" fontId="17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9" fillId="0" borderId="1" xfId="0" applyFont="1" applyBorder="1" applyAlignment="1">
      <alignment horizontal="right" wrapText="1"/>
    </xf>
    <xf numFmtId="0" fontId="11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right" wrapText="1"/>
    </xf>
    <xf numFmtId="0" fontId="11" fillId="2" borderId="1" xfId="0" applyFont="1" applyFill="1" applyBorder="1" applyAlignment="1">
      <alignment horizontal="right" wrapText="1"/>
    </xf>
    <xf numFmtId="0" fontId="11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11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17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10" fillId="2" borderId="1" xfId="0" applyFont="1" applyFill="1" applyBorder="1" applyAlignment="1">
      <alignment horizontal="right" wrapText="1"/>
    </xf>
    <xf numFmtId="0" fontId="1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20" fillId="0" borderId="1" xfId="0" applyFont="1" applyBorder="1" applyAlignment="1">
      <alignment horizontal="right" wrapText="1"/>
    </xf>
    <xf numFmtId="0" fontId="8" fillId="0" borderId="2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6" fillId="0" borderId="2" xfId="0" applyFont="1" applyBorder="1" applyAlignment="1">
      <alignment horizontal="right" wrapText="1"/>
    </xf>
    <xf numFmtId="0" fontId="10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8" fillId="0" borderId="6" xfId="0" applyFont="1" applyBorder="1" applyAlignment="1">
      <alignment horizontal="right" wrapText="1"/>
    </xf>
    <xf numFmtId="0" fontId="20" fillId="0" borderId="1" xfId="0" applyFont="1" applyBorder="1" applyAlignment="1">
      <alignment horizontal="right"/>
    </xf>
    <xf numFmtId="0" fontId="1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4" xfId="0" applyFont="1" applyBorder="1" applyAlignment="1">
      <alignment horizontal="right" wrapText="1"/>
    </xf>
    <xf numFmtId="0" fontId="10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right" wrapText="1"/>
    </xf>
    <xf numFmtId="0" fontId="10" fillId="0" borderId="1" xfId="0" applyFont="1" applyBorder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0"/>
  <sheetViews>
    <sheetView tabSelected="1" topLeftCell="A127" workbookViewId="0">
      <selection activeCell="E148" sqref="E148"/>
    </sheetView>
  </sheetViews>
  <sheetFormatPr defaultRowHeight="15"/>
  <cols>
    <col min="1" max="1" width="64.42578125" customWidth="1"/>
    <col min="2" max="2" width="8.42578125" customWidth="1"/>
    <col min="4" max="4" width="10.42578125" customWidth="1"/>
    <col min="5" max="5" width="14" customWidth="1"/>
    <col min="6" max="6" width="9.42578125" style="43" customWidth="1"/>
    <col min="7" max="7" width="12.85546875" customWidth="1"/>
  </cols>
  <sheetData>
    <row r="1" spans="1:9" ht="105.75" customHeight="1">
      <c r="C1" s="97" t="s">
        <v>120</v>
      </c>
      <c r="D1" s="97"/>
      <c r="E1" s="97"/>
      <c r="F1" s="97"/>
      <c r="G1" s="97"/>
      <c r="H1" s="97"/>
      <c r="I1" s="97"/>
    </row>
    <row r="2" spans="1:9" ht="15.75" customHeight="1">
      <c r="A2" s="27"/>
      <c r="B2" s="27"/>
      <c r="C2" s="27"/>
      <c r="D2" s="27"/>
      <c r="E2" s="27"/>
      <c r="F2" s="105"/>
      <c r="G2" s="105"/>
      <c r="H2" s="105"/>
      <c r="I2" s="105"/>
    </row>
    <row r="3" spans="1:9" ht="77.25" customHeight="1">
      <c r="A3" s="104" t="s">
        <v>119</v>
      </c>
      <c r="B3" s="104"/>
      <c r="C3" s="104"/>
      <c r="D3" s="104"/>
      <c r="E3" s="104"/>
      <c r="F3" s="104"/>
      <c r="G3" s="104"/>
      <c r="H3" s="104"/>
      <c r="I3" s="104"/>
    </row>
    <row r="4" spans="1:9" ht="15.75">
      <c r="I4" s="28" t="s">
        <v>42</v>
      </c>
    </row>
    <row r="5" spans="1:9" ht="15" customHeight="1">
      <c r="A5" s="98" t="s">
        <v>0</v>
      </c>
      <c r="B5" s="96"/>
      <c r="C5" s="99"/>
      <c r="D5" s="99"/>
      <c r="E5" s="99"/>
      <c r="F5" s="100"/>
      <c r="G5" s="101" t="s">
        <v>5</v>
      </c>
      <c r="H5" s="102"/>
      <c r="I5" s="103"/>
    </row>
    <row r="6" spans="1:9" ht="119.25" customHeight="1">
      <c r="A6" s="98"/>
      <c r="B6" s="95" t="s">
        <v>121</v>
      </c>
      <c r="C6" s="7" t="s">
        <v>1</v>
      </c>
      <c r="D6" s="36" t="s">
        <v>2</v>
      </c>
      <c r="E6" s="7" t="s">
        <v>3</v>
      </c>
      <c r="F6" s="42" t="s">
        <v>4</v>
      </c>
      <c r="G6" s="87" t="s">
        <v>102</v>
      </c>
      <c r="H6" s="87" t="s">
        <v>104</v>
      </c>
      <c r="I6" s="87" t="s">
        <v>103</v>
      </c>
    </row>
    <row r="7" spans="1:9" ht="33.75" customHeight="1">
      <c r="A7" s="106" t="s">
        <v>122</v>
      </c>
      <c r="B7" s="109">
        <v>555</v>
      </c>
      <c r="C7" s="106"/>
      <c r="D7" s="107"/>
      <c r="E7" s="106"/>
      <c r="F7" s="106"/>
      <c r="G7" s="108">
        <v>7779.2</v>
      </c>
      <c r="H7" s="108">
        <v>1820.5</v>
      </c>
      <c r="I7" s="108">
        <v>2111.1999999999998</v>
      </c>
    </row>
    <row r="8" spans="1:9" ht="15.75">
      <c r="A8" s="1" t="s">
        <v>6</v>
      </c>
      <c r="B8" s="48">
        <v>555</v>
      </c>
      <c r="C8" s="2" t="s">
        <v>7</v>
      </c>
      <c r="D8" s="2"/>
      <c r="E8" s="2"/>
      <c r="F8" s="44"/>
      <c r="G8" s="35">
        <f>G9+G18+G33+G38</f>
        <v>1782.1</v>
      </c>
      <c r="H8" s="35">
        <f>H9+H18+H33+H38</f>
        <v>1151.8000000000002</v>
      </c>
      <c r="I8" s="35">
        <f>I9+I18+I33+I38</f>
        <v>1370</v>
      </c>
    </row>
    <row r="9" spans="1:9" ht="36" customHeight="1">
      <c r="A9" s="3" t="s">
        <v>67</v>
      </c>
      <c r="B9" s="110">
        <v>555</v>
      </c>
      <c r="C9" s="2" t="s">
        <v>7</v>
      </c>
      <c r="D9" s="2" t="s">
        <v>8</v>
      </c>
      <c r="E9" s="2"/>
      <c r="F9" s="44"/>
      <c r="G9" s="35">
        <f t="shared" ref="G9:I16" si="0">G10</f>
        <v>740.1</v>
      </c>
      <c r="H9" s="35">
        <f t="shared" si="0"/>
        <v>740.1</v>
      </c>
      <c r="I9" s="35">
        <f t="shared" si="0"/>
        <v>740.1</v>
      </c>
    </row>
    <row r="10" spans="1:9" ht="15.75">
      <c r="A10" s="4" t="s">
        <v>71</v>
      </c>
      <c r="B10" s="111">
        <v>555</v>
      </c>
      <c r="C10" s="5" t="s">
        <v>7</v>
      </c>
      <c r="D10" s="5" t="s">
        <v>8</v>
      </c>
      <c r="E10" s="18" t="s">
        <v>57</v>
      </c>
      <c r="F10" s="45"/>
      <c r="G10" s="33">
        <f>G16</f>
        <v>740.1</v>
      </c>
      <c r="H10" s="33">
        <f t="shared" ref="H10:I13" si="1">H11</f>
        <v>740.1</v>
      </c>
      <c r="I10" s="33">
        <f t="shared" si="1"/>
        <v>740.1</v>
      </c>
    </row>
    <row r="11" spans="1:9" ht="15.75">
      <c r="A11" s="4" t="s">
        <v>47</v>
      </c>
      <c r="B11" s="111">
        <v>555</v>
      </c>
      <c r="C11" s="5" t="s">
        <v>7</v>
      </c>
      <c r="D11" s="5" t="s">
        <v>8</v>
      </c>
      <c r="E11" s="18" t="s">
        <v>114</v>
      </c>
      <c r="F11" s="45"/>
      <c r="G11" s="33">
        <v>0</v>
      </c>
      <c r="H11" s="33">
        <f t="shared" si="1"/>
        <v>740.1</v>
      </c>
      <c r="I11" s="33">
        <f t="shared" si="1"/>
        <v>740.1</v>
      </c>
    </row>
    <row r="12" spans="1:9" ht="15.75">
      <c r="A12" s="4" t="s">
        <v>9</v>
      </c>
      <c r="B12" s="111">
        <v>555</v>
      </c>
      <c r="C12" s="5" t="s">
        <v>7</v>
      </c>
      <c r="D12" s="5" t="s">
        <v>8</v>
      </c>
      <c r="E12" s="18" t="s">
        <v>116</v>
      </c>
      <c r="F12" s="45"/>
      <c r="G12" s="33">
        <v>0</v>
      </c>
      <c r="H12" s="33">
        <f t="shared" si="1"/>
        <v>740.1</v>
      </c>
      <c r="I12" s="33">
        <f t="shared" si="1"/>
        <v>740.1</v>
      </c>
    </row>
    <row r="13" spans="1:9" ht="63">
      <c r="A13" s="4" t="s">
        <v>63</v>
      </c>
      <c r="B13" s="111">
        <v>555</v>
      </c>
      <c r="C13" s="5" t="s">
        <v>7</v>
      </c>
      <c r="D13" s="5" t="s">
        <v>8</v>
      </c>
      <c r="E13" s="18" t="s">
        <v>116</v>
      </c>
      <c r="F13" s="45" t="s">
        <v>10</v>
      </c>
      <c r="G13" s="33">
        <v>0</v>
      </c>
      <c r="H13" s="33">
        <f t="shared" si="1"/>
        <v>740.1</v>
      </c>
      <c r="I13" s="33">
        <f t="shared" si="1"/>
        <v>740.1</v>
      </c>
    </row>
    <row r="14" spans="1:9" ht="31.5">
      <c r="A14" s="4" t="s">
        <v>11</v>
      </c>
      <c r="B14" s="111">
        <v>555</v>
      </c>
      <c r="C14" s="5" t="s">
        <v>7</v>
      </c>
      <c r="D14" s="5" t="s">
        <v>8</v>
      </c>
      <c r="E14" s="18" t="s">
        <v>116</v>
      </c>
      <c r="F14" s="45" t="s">
        <v>12</v>
      </c>
      <c r="G14" s="33">
        <v>0</v>
      </c>
      <c r="H14" s="33">
        <v>740.1</v>
      </c>
      <c r="I14" s="33">
        <v>740.1</v>
      </c>
    </row>
    <row r="15" spans="1:9" ht="63">
      <c r="A15" s="61" t="s">
        <v>92</v>
      </c>
      <c r="B15" s="112">
        <v>555</v>
      </c>
      <c r="C15" s="5" t="s">
        <v>7</v>
      </c>
      <c r="D15" s="5" t="s">
        <v>8</v>
      </c>
      <c r="E15" s="18" t="s">
        <v>95</v>
      </c>
      <c r="F15" s="45"/>
      <c r="G15" s="33">
        <f>G17</f>
        <v>740.1</v>
      </c>
      <c r="H15" s="33">
        <f>H16</f>
        <v>0</v>
      </c>
      <c r="I15" s="33">
        <f>I16</f>
        <v>0</v>
      </c>
    </row>
    <row r="16" spans="1:9" ht="62.25" customHeight="1">
      <c r="A16" s="4" t="s">
        <v>63</v>
      </c>
      <c r="B16" s="111">
        <v>555</v>
      </c>
      <c r="C16" s="5" t="s">
        <v>7</v>
      </c>
      <c r="D16" s="5" t="s">
        <v>8</v>
      </c>
      <c r="E16" s="18" t="s">
        <v>95</v>
      </c>
      <c r="F16" s="45" t="s">
        <v>10</v>
      </c>
      <c r="G16" s="33">
        <f t="shared" si="0"/>
        <v>740.1</v>
      </c>
      <c r="H16" s="33">
        <f t="shared" si="0"/>
        <v>0</v>
      </c>
      <c r="I16" s="33">
        <f t="shared" si="0"/>
        <v>0</v>
      </c>
    </row>
    <row r="17" spans="1:9" ht="38.25" customHeight="1">
      <c r="A17" s="4" t="s">
        <v>11</v>
      </c>
      <c r="B17" s="111">
        <v>555</v>
      </c>
      <c r="C17" s="5" t="s">
        <v>7</v>
      </c>
      <c r="D17" s="5" t="s">
        <v>8</v>
      </c>
      <c r="E17" s="18" t="s">
        <v>95</v>
      </c>
      <c r="F17" s="45" t="s">
        <v>12</v>
      </c>
      <c r="G17" s="33">
        <v>740.1</v>
      </c>
      <c r="H17" s="33">
        <v>0</v>
      </c>
      <c r="I17" s="33">
        <v>0</v>
      </c>
    </row>
    <row r="18" spans="1:9" ht="66.75" customHeight="1">
      <c r="A18" s="60" t="s">
        <v>89</v>
      </c>
      <c r="B18" s="113">
        <v>555</v>
      </c>
      <c r="C18" s="2" t="s">
        <v>7</v>
      </c>
      <c r="D18" s="2" t="s">
        <v>19</v>
      </c>
      <c r="E18" s="19"/>
      <c r="F18" s="44"/>
      <c r="G18" s="35">
        <f>G19</f>
        <v>1009</v>
      </c>
      <c r="H18" s="35">
        <f t="shared" ref="H18:I18" si="2">H19+H30</f>
        <v>378.70000000000005</v>
      </c>
      <c r="I18" s="35">
        <f t="shared" si="2"/>
        <v>596.9</v>
      </c>
    </row>
    <row r="19" spans="1:9" ht="18.75" customHeight="1">
      <c r="A19" s="4" t="s">
        <v>71</v>
      </c>
      <c r="B19" s="111">
        <v>555</v>
      </c>
      <c r="C19" s="5" t="s">
        <v>7</v>
      </c>
      <c r="D19" s="5" t="s">
        <v>19</v>
      </c>
      <c r="E19" s="18" t="s">
        <v>57</v>
      </c>
      <c r="F19" s="45"/>
      <c r="G19" s="33">
        <v>1009</v>
      </c>
      <c r="H19" s="33">
        <f t="shared" ref="H19:I19" si="3">H20+H27</f>
        <v>378.70000000000005</v>
      </c>
      <c r="I19" s="33">
        <f t="shared" si="3"/>
        <v>596.9</v>
      </c>
    </row>
    <row r="20" spans="1:9" ht="47.25">
      <c r="A20" s="54" t="s">
        <v>96</v>
      </c>
      <c r="B20" s="114">
        <v>555</v>
      </c>
      <c r="C20" s="58" t="s">
        <v>7</v>
      </c>
      <c r="D20" s="58" t="s">
        <v>19</v>
      </c>
      <c r="E20" s="63" t="s">
        <v>58</v>
      </c>
      <c r="F20" s="64"/>
      <c r="G20" s="33">
        <v>287</v>
      </c>
      <c r="H20" s="33">
        <f t="shared" ref="H20:I20" si="4">H21+H23+H25</f>
        <v>378.6</v>
      </c>
      <c r="I20" s="33">
        <f t="shared" si="4"/>
        <v>596.79999999999995</v>
      </c>
    </row>
    <row r="21" spans="1:9" ht="75" customHeight="1">
      <c r="A21" s="54" t="s">
        <v>63</v>
      </c>
      <c r="B21" s="114">
        <v>555</v>
      </c>
      <c r="C21" s="58" t="s">
        <v>7</v>
      </c>
      <c r="D21" s="58" t="s">
        <v>19</v>
      </c>
      <c r="E21" s="63" t="s">
        <v>58</v>
      </c>
      <c r="F21" s="65" t="s">
        <v>10</v>
      </c>
      <c r="G21" s="33">
        <f>G22</f>
        <v>2</v>
      </c>
      <c r="H21" s="33">
        <f t="shared" ref="H21:I21" si="5">H22</f>
        <v>378.6</v>
      </c>
      <c r="I21" s="33">
        <f t="shared" si="5"/>
        <v>596.79999999999995</v>
      </c>
    </row>
    <row r="22" spans="1:9" ht="45.75" customHeight="1">
      <c r="A22" s="66" t="s">
        <v>11</v>
      </c>
      <c r="B22" s="115">
        <v>555</v>
      </c>
      <c r="C22" s="58" t="s">
        <v>7</v>
      </c>
      <c r="D22" s="58" t="s">
        <v>19</v>
      </c>
      <c r="E22" s="63" t="s">
        <v>58</v>
      </c>
      <c r="F22" s="65" t="s">
        <v>12</v>
      </c>
      <c r="G22" s="33">
        <v>2</v>
      </c>
      <c r="H22" s="33">
        <v>378.6</v>
      </c>
      <c r="I22" s="33">
        <v>596.79999999999995</v>
      </c>
    </row>
    <row r="23" spans="1:9" ht="33" customHeight="1">
      <c r="A23" s="66" t="s">
        <v>97</v>
      </c>
      <c r="B23" s="115">
        <v>555</v>
      </c>
      <c r="C23" s="58" t="s">
        <v>7</v>
      </c>
      <c r="D23" s="58" t="s">
        <v>19</v>
      </c>
      <c r="E23" s="63" t="s">
        <v>58</v>
      </c>
      <c r="F23" s="65" t="s">
        <v>14</v>
      </c>
      <c r="G23" s="33">
        <f>G24</f>
        <v>255</v>
      </c>
      <c r="H23" s="33">
        <f t="shared" ref="H23:I23" si="6">H24</f>
        <v>0</v>
      </c>
      <c r="I23" s="33">
        <f t="shared" si="6"/>
        <v>0</v>
      </c>
    </row>
    <row r="24" spans="1:9" ht="30.75" customHeight="1">
      <c r="A24" s="66" t="s">
        <v>64</v>
      </c>
      <c r="B24" s="115">
        <v>555</v>
      </c>
      <c r="C24" s="67" t="s">
        <v>7</v>
      </c>
      <c r="D24" s="67" t="s">
        <v>19</v>
      </c>
      <c r="E24" s="63" t="s">
        <v>58</v>
      </c>
      <c r="F24" s="68" t="s">
        <v>15</v>
      </c>
      <c r="G24" s="33">
        <v>255</v>
      </c>
      <c r="H24" s="33">
        <v>0</v>
      </c>
      <c r="I24" s="33">
        <v>0</v>
      </c>
    </row>
    <row r="25" spans="1:9" ht="33.75" customHeight="1">
      <c r="A25" s="54" t="s">
        <v>16</v>
      </c>
      <c r="B25" s="114">
        <v>555</v>
      </c>
      <c r="C25" s="67" t="s">
        <v>7</v>
      </c>
      <c r="D25" s="67" t="s">
        <v>19</v>
      </c>
      <c r="E25" s="63" t="s">
        <v>58</v>
      </c>
      <c r="F25" s="68" t="s">
        <v>17</v>
      </c>
      <c r="G25" s="33">
        <f>G26</f>
        <v>30</v>
      </c>
      <c r="H25" s="33">
        <f t="shared" ref="H25:I25" si="7">H26</f>
        <v>0</v>
      </c>
      <c r="I25" s="33">
        <f t="shared" si="7"/>
        <v>0</v>
      </c>
    </row>
    <row r="26" spans="1:9" ht="21.75" customHeight="1">
      <c r="A26" s="66" t="s">
        <v>65</v>
      </c>
      <c r="B26" s="115">
        <v>555</v>
      </c>
      <c r="C26" s="67" t="s">
        <v>7</v>
      </c>
      <c r="D26" s="67" t="s">
        <v>19</v>
      </c>
      <c r="E26" s="63" t="s">
        <v>58</v>
      </c>
      <c r="F26" s="68" t="s">
        <v>18</v>
      </c>
      <c r="G26" s="33">
        <v>30</v>
      </c>
      <c r="H26" s="33">
        <v>0</v>
      </c>
      <c r="I26" s="33">
        <v>0</v>
      </c>
    </row>
    <row r="27" spans="1:9" ht="61.5" customHeight="1">
      <c r="A27" s="62" t="s">
        <v>98</v>
      </c>
      <c r="B27" s="116">
        <v>555</v>
      </c>
      <c r="C27" s="69" t="s">
        <v>7</v>
      </c>
      <c r="D27" s="69" t="s">
        <v>19</v>
      </c>
      <c r="E27" s="70" t="s">
        <v>99</v>
      </c>
      <c r="F27" s="68"/>
      <c r="G27" s="33">
        <f>G28</f>
        <v>0.1</v>
      </c>
      <c r="H27" s="33">
        <f t="shared" ref="H27:I28" si="8">H28</f>
        <v>0.1</v>
      </c>
      <c r="I27" s="33">
        <f t="shared" si="8"/>
        <v>0.1</v>
      </c>
    </row>
    <row r="28" spans="1:9" ht="29.25" customHeight="1">
      <c r="A28" s="66" t="s">
        <v>97</v>
      </c>
      <c r="B28" s="115">
        <v>555</v>
      </c>
      <c r="C28" s="67" t="s">
        <v>7</v>
      </c>
      <c r="D28" s="67" t="s">
        <v>19</v>
      </c>
      <c r="E28" s="70" t="s">
        <v>99</v>
      </c>
      <c r="F28" s="68" t="s">
        <v>14</v>
      </c>
      <c r="G28" s="33">
        <f>G29</f>
        <v>0.1</v>
      </c>
      <c r="H28" s="33">
        <f t="shared" si="8"/>
        <v>0.1</v>
      </c>
      <c r="I28" s="33">
        <f t="shared" si="8"/>
        <v>0.1</v>
      </c>
    </row>
    <row r="29" spans="1:9" ht="29.25" customHeight="1">
      <c r="A29" s="66" t="s">
        <v>64</v>
      </c>
      <c r="B29" s="115">
        <v>555</v>
      </c>
      <c r="C29" s="67" t="s">
        <v>7</v>
      </c>
      <c r="D29" s="67" t="s">
        <v>19</v>
      </c>
      <c r="E29" s="70" t="s">
        <v>99</v>
      </c>
      <c r="F29" s="68" t="s">
        <v>15</v>
      </c>
      <c r="G29" s="33">
        <v>0.1</v>
      </c>
      <c r="H29" s="33">
        <v>0.1</v>
      </c>
      <c r="I29" s="33">
        <v>0.1</v>
      </c>
    </row>
    <row r="30" spans="1:9" ht="63" customHeight="1">
      <c r="A30" s="61" t="s">
        <v>92</v>
      </c>
      <c r="B30" s="112">
        <v>555</v>
      </c>
      <c r="C30" s="69" t="s">
        <v>7</v>
      </c>
      <c r="D30" s="69" t="s">
        <v>19</v>
      </c>
      <c r="E30" s="70" t="s">
        <v>95</v>
      </c>
      <c r="F30" s="71"/>
      <c r="G30" s="72">
        <f>G31</f>
        <v>721.9</v>
      </c>
      <c r="H30" s="72">
        <f t="shared" ref="H30:I31" si="9">H31</f>
        <v>0</v>
      </c>
      <c r="I30" s="72">
        <f t="shared" si="9"/>
        <v>0</v>
      </c>
    </row>
    <row r="31" spans="1:9" ht="61.5" customHeight="1">
      <c r="A31" s="62" t="s">
        <v>63</v>
      </c>
      <c r="B31" s="116">
        <v>555</v>
      </c>
      <c r="C31" s="69" t="s">
        <v>7</v>
      </c>
      <c r="D31" s="69" t="s">
        <v>19</v>
      </c>
      <c r="E31" s="70" t="s">
        <v>95</v>
      </c>
      <c r="F31" s="71" t="s">
        <v>10</v>
      </c>
      <c r="G31" s="72">
        <f>G32</f>
        <v>721.9</v>
      </c>
      <c r="H31" s="72">
        <f t="shared" si="9"/>
        <v>0</v>
      </c>
      <c r="I31" s="72">
        <f t="shared" si="9"/>
        <v>0</v>
      </c>
    </row>
    <row r="32" spans="1:9" ht="33.75" customHeight="1">
      <c r="A32" s="62" t="s">
        <v>11</v>
      </c>
      <c r="B32" s="116">
        <v>555</v>
      </c>
      <c r="C32" s="69" t="s">
        <v>7</v>
      </c>
      <c r="D32" s="69" t="s">
        <v>19</v>
      </c>
      <c r="E32" s="70" t="s">
        <v>95</v>
      </c>
      <c r="F32" s="71" t="s">
        <v>12</v>
      </c>
      <c r="G32" s="72">
        <v>721.9</v>
      </c>
      <c r="H32" s="72">
        <v>0</v>
      </c>
      <c r="I32" s="72">
        <v>0</v>
      </c>
    </row>
    <row r="33" spans="1:9" ht="43.5" customHeight="1">
      <c r="A33" s="6" t="s">
        <v>68</v>
      </c>
      <c r="B33" s="117">
        <v>555</v>
      </c>
      <c r="C33" s="2" t="s">
        <v>7</v>
      </c>
      <c r="D33" s="2" t="s">
        <v>48</v>
      </c>
      <c r="E33" s="19"/>
      <c r="F33" s="44"/>
      <c r="G33" s="35">
        <f>G34</f>
        <v>30</v>
      </c>
      <c r="H33" s="35">
        <f t="shared" ref="H33:I36" si="10">H34</f>
        <v>30</v>
      </c>
      <c r="I33" s="35">
        <f t="shared" si="10"/>
        <v>30</v>
      </c>
    </row>
    <row r="34" spans="1:9" ht="33.75" customHeight="1">
      <c r="A34" s="4" t="s">
        <v>71</v>
      </c>
      <c r="B34" s="111">
        <v>555</v>
      </c>
      <c r="C34" s="5" t="s">
        <v>7</v>
      </c>
      <c r="D34" s="5" t="s">
        <v>48</v>
      </c>
      <c r="E34" s="18" t="s">
        <v>57</v>
      </c>
      <c r="F34" s="45"/>
      <c r="G34" s="33">
        <f>G35</f>
        <v>30</v>
      </c>
      <c r="H34" s="33">
        <f t="shared" si="10"/>
        <v>30</v>
      </c>
      <c r="I34" s="33">
        <f t="shared" si="10"/>
        <v>30</v>
      </c>
    </row>
    <row r="35" spans="1:9" ht="45" customHeight="1">
      <c r="A35" s="4" t="s">
        <v>74</v>
      </c>
      <c r="B35" s="111">
        <v>555</v>
      </c>
      <c r="C35" s="5" t="s">
        <v>7</v>
      </c>
      <c r="D35" s="5" t="s">
        <v>48</v>
      </c>
      <c r="E35" s="18" t="s">
        <v>75</v>
      </c>
      <c r="F35" s="45"/>
      <c r="G35" s="33">
        <f>G36</f>
        <v>30</v>
      </c>
      <c r="H35" s="33">
        <f t="shared" si="10"/>
        <v>30</v>
      </c>
      <c r="I35" s="33">
        <f t="shared" si="10"/>
        <v>30</v>
      </c>
    </row>
    <row r="36" spans="1:9" ht="15.75" customHeight="1">
      <c r="A36" s="4" t="s">
        <v>49</v>
      </c>
      <c r="B36" s="111">
        <v>555</v>
      </c>
      <c r="C36" s="5" t="s">
        <v>7</v>
      </c>
      <c r="D36" s="5" t="s">
        <v>48</v>
      </c>
      <c r="E36" s="18" t="s">
        <v>75</v>
      </c>
      <c r="F36" s="45" t="s">
        <v>53</v>
      </c>
      <c r="G36" s="33">
        <f>G37</f>
        <v>30</v>
      </c>
      <c r="H36" s="33">
        <f t="shared" si="10"/>
        <v>30</v>
      </c>
      <c r="I36" s="33">
        <f t="shared" si="10"/>
        <v>30</v>
      </c>
    </row>
    <row r="37" spans="1:9" ht="18" customHeight="1">
      <c r="A37" s="4" t="s">
        <v>50</v>
      </c>
      <c r="B37" s="111">
        <v>555</v>
      </c>
      <c r="C37" s="5" t="s">
        <v>7</v>
      </c>
      <c r="D37" s="5" t="s">
        <v>48</v>
      </c>
      <c r="E37" s="18" t="s">
        <v>75</v>
      </c>
      <c r="F37" s="45" t="s">
        <v>56</v>
      </c>
      <c r="G37" s="33">
        <v>30</v>
      </c>
      <c r="H37" s="33">
        <v>30</v>
      </c>
      <c r="I37" s="33">
        <v>30</v>
      </c>
    </row>
    <row r="38" spans="1:9" s="9" customFormat="1" ht="22.5" customHeight="1">
      <c r="A38" s="6" t="s">
        <v>20</v>
      </c>
      <c r="B38" s="117">
        <v>555</v>
      </c>
      <c r="C38" s="2" t="s">
        <v>7</v>
      </c>
      <c r="D38" s="2" t="s">
        <v>21</v>
      </c>
      <c r="E38" s="19"/>
      <c r="F38" s="48"/>
      <c r="G38" s="35">
        <f>G39</f>
        <v>3</v>
      </c>
      <c r="H38" s="35">
        <f t="shared" ref="H38:I39" si="11">H39</f>
        <v>3</v>
      </c>
      <c r="I38" s="35">
        <f t="shared" si="11"/>
        <v>3</v>
      </c>
    </row>
    <row r="39" spans="1:9" ht="16.5" customHeight="1">
      <c r="A39" s="4" t="s">
        <v>71</v>
      </c>
      <c r="B39" s="111">
        <v>555</v>
      </c>
      <c r="C39" s="5" t="s">
        <v>7</v>
      </c>
      <c r="D39" s="5" t="s">
        <v>21</v>
      </c>
      <c r="E39" s="18" t="s">
        <v>57</v>
      </c>
      <c r="F39" s="47"/>
      <c r="G39" s="33">
        <f>G40</f>
        <v>3</v>
      </c>
      <c r="H39" s="33">
        <f t="shared" si="11"/>
        <v>3</v>
      </c>
      <c r="I39" s="33">
        <f t="shared" si="11"/>
        <v>3</v>
      </c>
    </row>
    <row r="40" spans="1:9" ht="24.75" customHeight="1">
      <c r="A40" s="4" t="s">
        <v>22</v>
      </c>
      <c r="B40" s="111">
        <v>555</v>
      </c>
      <c r="C40" s="5" t="s">
        <v>7</v>
      </c>
      <c r="D40" s="5" t="s">
        <v>21</v>
      </c>
      <c r="E40" s="38" t="s">
        <v>60</v>
      </c>
      <c r="F40" s="49"/>
      <c r="G40" s="33">
        <f>G42</f>
        <v>3</v>
      </c>
      <c r="H40" s="33">
        <f t="shared" ref="H40:I40" si="12">H42</f>
        <v>3</v>
      </c>
      <c r="I40" s="33">
        <f t="shared" si="12"/>
        <v>3</v>
      </c>
    </row>
    <row r="41" spans="1:9" ht="27" customHeight="1">
      <c r="A41" s="4" t="s">
        <v>16</v>
      </c>
      <c r="B41" s="111">
        <v>555</v>
      </c>
      <c r="C41" s="5" t="s">
        <v>7</v>
      </c>
      <c r="D41" s="5" t="s">
        <v>21</v>
      </c>
      <c r="E41" s="18" t="s">
        <v>59</v>
      </c>
      <c r="F41" s="47">
        <v>800</v>
      </c>
      <c r="G41" s="33">
        <f>G42</f>
        <v>3</v>
      </c>
      <c r="H41" s="33">
        <f t="shared" ref="H41:I41" si="13">H42</f>
        <v>3</v>
      </c>
      <c r="I41" s="33">
        <f t="shared" si="13"/>
        <v>3</v>
      </c>
    </row>
    <row r="42" spans="1:9" ht="24" customHeight="1">
      <c r="A42" s="4" t="s">
        <v>23</v>
      </c>
      <c r="B42" s="111">
        <v>555</v>
      </c>
      <c r="C42" s="5" t="s">
        <v>7</v>
      </c>
      <c r="D42" s="5" t="s">
        <v>21</v>
      </c>
      <c r="E42" s="18" t="s">
        <v>60</v>
      </c>
      <c r="F42" s="47">
        <v>870</v>
      </c>
      <c r="G42" s="33">
        <v>3</v>
      </c>
      <c r="H42" s="94">
        <v>3</v>
      </c>
      <c r="I42" s="33">
        <v>3</v>
      </c>
    </row>
    <row r="43" spans="1:9" s="9" customFormat="1" ht="15.75">
      <c r="A43" s="6" t="s">
        <v>24</v>
      </c>
      <c r="B43" s="117">
        <v>555</v>
      </c>
      <c r="C43" s="2" t="s">
        <v>8</v>
      </c>
      <c r="D43" s="2"/>
      <c r="E43" s="19"/>
      <c r="F43" s="48"/>
      <c r="G43" s="35">
        <f>G44</f>
        <v>110</v>
      </c>
      <c r="H43" s="35">
        <f t="shared" ref="H43:I45" si="14">H44</f>
        <v>111</v>
      </c>
      <c r="I43" s="35">
        <f t="shared" si="14"/>
        <v>115.60000000000001</v>
      </c>
    </row>
    <row r="44" spans="1:9" ht="15.75">
      <c r="A44" s="6" t="s">
        <v>25</v>
      </c>
      <c r="B44" s="117">
        <v>555</v>
      </c>
      <c r="C44" s="2" t="s">
        <v>8</v>
      </c>
      <c r="D44" s="2" t="s">
        <v>13</v>
      </c>
      <c r="E44" s="19"/>
      <c r="F44" s="48"/>
      <c r="G44" s="35">
        <f>G45</f>
        <v>110</v>
      </c>
      <c r="H44" s="35">
        <f t="shared" si="14"/>
        <v>111</v>
      </c>
      <c r="I44" s="35">
        <f t="shared" si="14"/>
        <v>115.60000000000001</v>
      </c>
    </row>
    <row r="45" spans="1:9" ht="15.75">
      <c r="A45" s="4" t="s">
        <v>71</v>
      </c>
      <c r="B45" s="111">
        <v>555</v>
      </c>
      <c r="C45" s="5" t="s">
        <v>8</v>
      </c>
      <c r="D45" s="5" t="s">
        <v>13</v>
      </c>
      <c r="E45" s="18" t="s">
        <v>57</v>
      </c>
      <c r="F45" s="47"/>
      <c r="G45" s="33">
        <f>G46</f>
        <v>110</v>
      </c>
      <c r="H45" s="33">
        <f t="shared" si="14"/>
        <v>111</v>
      </c>
      <c r="I45" s="33">
        <f t="shared" si="14"/>
        <v>115.60000000000001</v>
      </c>
    </row>
    <row r="46" spans="1:9" ht="47.25">
      <c r="A46" s="4" t="s">
        <v>69</v>
      </c>
      <c r="B46" s="111">
        <v>555</v>
      </c>
      <c r="C46" s="5" t="s">
        <v>8</v>
      </c>
      <c r="D46" s="5" t="s">
        <v>13</v>
      </c>
      <c r="E46" s="18" t="s">
        <v>61</v>
      </c>
      <c r="F46" s="47"/>
      <c r="G46" s="33">
        <f>G47+G49</f>
        <v>110</v>
      </c>
      <c r="H46" s="33">
        <f t="shared" ref="H46:I46" si="15">H47+H49</f>
        <v>111</v>
      </c>
      <c r="I46" s="33">
        <f t="shared" si="15"/>
        <v>115.60000000000001</v>
      </c>
    </row>
    <row r="47" spans="1:9" ht="63">
      <c r="A47" s="4" t="s">
        <v>63</v>
      </c>
      <c r="B47" s="111">
        <v>555</v>
      </c>
      <c r="C47" s="5" t="s">
        <v>8</v>
      </c>
      <c r="D47" s="5" t="s">
        <v>13</v>
      </c>
      <c r="E47" s="18" t="s">
        <v>61</v>
      </c>
      <c r="F47" s="47">
        <v>100</v>
      </c>
      <c r="G47" s="33">
        <f>G48</f>
        <v>109.1</v>
      </c>
      <c r="H47" s="33">
        <f>H48</f>
        <v>110.1</v>
      </c>
      <c r="I47" s="33">
        <f t="shared" ref="I47" si="16">I48</f>
        <v>114.7</v>
      </c>
    </row>
    <row r="48" spans="1:9" ht="36.75" customHeight="1">
      <c r="A48" s="4" t="s">
        <v>11</v>
      </c>
      <c r="B48" s="111">
        <v>555</v>
      </c>
      <c r="C48" s="5" t="s">
        <v>8</v>
      </c>
      <c r="D48" s="5" t="s">
        <v>13</v>
      </c>
      <c r="E48" s="18" t="s">
        <v>61</v>
      </c>
      <c r="F48" s="45" t="s">
        <v>12</v>
      </c>
      <c r="G48" s="33">
        <v>109.1</v>
      </c>
      <c r="H48" s="33">
        <v>110.1</v>
      </c>
      <c r="I48" s="33">
        <v>114.7</v>
      </c>
    </row>
    <row r="49" spans="1:9" ht="37.5" customHeight="1">
      <c r="A49" s="4" t="s">
        <v>90</v>
      </c>
      <c r="B49" s="111">
        <v>555</v>
      </c>
      <c r="C49" s="5" t="s">
        <v>8</v>
      </c>
      <c r="D49" s="5" t="s">
        <v>13</v>
      </c>
      <c r="E49" s="18" t="s">
        <v>61</v>
      </c>
      <c r="F49" s="47">
        <v>200</v>
      </c>
      <c r="G49" s="33">
        <f>G50</f>
        <v>0.9</v>
      </c>
      <c r="H49" s="33">
        <f t="shared" ref="H49:I49" si="17">H50</f>
        <v>0.9</v>
      </c>
      <c r="I49" s="33">
        <f t="shared" si="17"/>
        <v>0.9</v>
      </c>
    </row>
    <row r="50" spans="1:9" ht="31.5">
      <c r="A50" s="4" t="s">
        <v>64</v>
      </c>
      <c r="B50" s="111">
        <v>555</v>
      </c>
      <c r="C50" s="5" t="s">
        <v>8</v>
      </c>
      <c r="D50" s="5" t="s">
        <v>13</v>
      </c>
      <c r="E50" s="18" t="s">
        <v>61</v>
      </c>
      <c r="F50" s="45" t="s">
        <v>15</v>
      </c>
      <c r="G50" s="33">
        <v>0.9</v>
      </c>
      <c r="H50" s="33">
        <v>0.9</v>
      </c>
      <c r="I50" s="33">
        <v>0.9</v>
      </c>
    </row>
    <row r="51" spans="1:9" ht="31.5">
      <c r="A51" s="6" t="s">
        <v>44</v>
      </c>
      <c r="B51" s="117">
        <v>555</v>
      </c>
      <c r="C51" s="2" t="s">
        <v>13</v>
      </c>
      <c r="D51" s="2"/>
      <c r="E51" s="19"/>
      <c r="F51" s="44"/>
      <c r="G51" s="35">
        <f>G52</f>
        <v>10</v>
      </c>
      <c r="H51" s="35">
        <f t="shared" ref="H51:I54" si="18">H52</f>
        <v>5</v>
      </c>
      <c r="I51" s="35">
        <f t="shared" si="18"/>
        <v>5</v>
      </c>
    </row>
    <row r="52" spans="1:9" ht="48.75" customHeight="1">
      <c r="A52" s="6" t="s">
        <v>105</v>
      </c>
      <c r="B52" s="117">
        <v>555</v>
      </c>
      <c r="C52" s="2" t="s">
        <v>13</v>
      </c>
      <c r="D52" s="2" t="s">
        <v>38</v>
      </c>
      <c r="E52" s="19"/>
      <c r="F52" s="44"/>
      <c r="G52" s="35">
        <v>10</v>
      </c>
      <c r="H52" s="35">
        <f t="shared" si="18"/>
        <v>5</v>
      </c>
      <c r="I52" s="35">
        <f t="shared" si="18"/>
        <v>5</v>
      </c>
    </row>
    <row r="53" spans="1:9" ht="15.75">
      <c r="A53" s="4" t="s">
        <v>71</v>
      </c>
      <c r="B53" s="111">
        <v>555</v>
      </c>
      <c r="C53" s="2" t="s">
        <v>13</v>
      </c>
      <c r="D53" s="2" t="s">
        <v>38</v>
      </c>
      <c r="E53" s="18" t="s">
        <v>57</v>
      </c>
      <c r="F53" s="45"/>
      <c r="G53" s="33">
        <f>G54</f>
        <v>5</v>
      </c>
      <c r="H53" s="33">
        <f t="shared" si="18"/>
        <v>5</v>
      </c>
      <c r="I53" s="33">
        <f t="shared" si="18"/>
        <v>5</v>
      </c>
    </row>
    <row r="54" spans="1:9" ht="39.75" customHeight="1">
      <c r="A54" s="4" t="s">
        <v>45</v>
      </c>
      <c r="B54" s="111">
        <v>555</v>
      </c>
      <c r="C54" s="5" t="s">
        <v>13</v>
      </c>
      <c r="D54" s="10" t="s">
        <v>38</v>
      </c>
      <c r="E54" s="18" t="s">
        <v>62</v>
      </c>
      <c r="F54" s="45"/>
      <c r="G54" s="33">
        <f>G55</f>
        <v>5</v>
      </c>
      <c r="H54" s="33">
        <f t="shared" si="18"/>
        <v>5</v>
      </c>
      <c r="I54" s="33">
        <f t="shared" si="18"/>
        <v>5</v>
      </c>
    </row>
    <row r="55" spans="1:9" ht="31.5">
      <c r="A55" s="4" t="s">
        <v>90</v>
      </c>
      <c r="B55" s="111">
        <v>555</v>
      </c>
      <c r="C55" s="5" t="s">
        <v>13</v>
      </c>
      <c r="D55" s="10" t="s">
        <v>38</v>
      </c>
      <c r="E55" s="18" t="s">
        <v>62</v>
      </c>
      <c r="F55" s="45" t="s">
        <v>14</v>
      </c>
      <c r="G55" s="33">
        <f>G56</f>
        <v>5</v>
      </c>
      <c r="H55" s="33">
        <f>H56</f>
        <v>5</v>
      </c>
      <c r="I55" s="33">
        <f>I56</f>
        <v>5</v>
      </c>
    </row>
    <row r="56" spans="1:9" s="9" customFormat="1" ht="31.5" customHeight="1">
      <c r="A56" s="4" t="s">
        <v>64</v>
      </c>
      <c r="B56" s="111">
        <v>555</v>
      </c>
      <c r="C56" s="5" t="s">
        <v>13</v>
      </c>
      <c r="D56" s="10" t="s">
        <v>38</v>
      </c>
      <c r="E56" s="18" t="s">
        <v>62</v>
      </c>
      <c r="F56" s="45" t="s">
        <v>15</v>
      </c>
      <c r="G56" s="33">
        <v>5</v>
      </c>
      <c r="H56" s="94">
        <v>5</v>
      </c>
      <c r="I56" s="33">
        <v>5</v>
      </c>
    </row>
    <row r="57" spans="1:9" s="9" customFormat="1" ht="31.5" customHeight="1">
      <c r="A57" s="4" t="s">
        <v>117</v>
      </c>
      <c r="B57" s="111">
        <v>555</v>
      </c>
      <c r="C57" s="5" t="s">
        <v>13</v>
      </c>
      <c r="D57" s="10" t="s">
        <v>38</v>
      </c>
      <c r="E57" s="18" t="s">
        <v>118</v>
      </c>
      <c r="F57" s="45"/>
      <c r="G57" s="33">
        <v>5</v>
      </c>
      <c r="H57" s="94">
        <v>0</v>
      </c>
      <c r="I57" s="33">
        <v>0</v>
      </c>
    </row>
    <row r="58" spans="1:9" s="9" customFormat="1" ht="31.5" customHeight="1">
      <c r="A58" s="4" t="s">
        <v>90</v>
      </c>
      <c r="B58" s="111">
        <v>555</v>
      </c>
      <c r="C58" s="5" t="s">
        <v>13</v>
      </c>
      <c r="D58" s="10" t="s">
        <v>38</v>
      </c>
      <c r="E58" s="18" t="s">
        <v>118</v>
      </c>
      <c r="F58" s="45" t="s">
        <v>14</v>
      </c>
      <c r="G58" s="33">
        <v>5</v>
      </c>
      <c r="H58" s="94">
        <v>0</v>
      </c>
      <c r="I58" s="33">
        <v>0</v>
      </c>
    </row>
    <row r="59" spans="1:9" s="9" customFormat="1" ht="31.5" customHeight="1">
      <c r="A59" s="4" t="s">
        <v>64</v>
      </c>
      <c r="B59" s="111">
        <v>555</v>
      </c>
      <c r="C59" s="5" t="s">
        <v>13</v>
      </c>
      <c r="D59" s="10" t="s">
        <v>38</v>
      </c>
      <c r="E59" s="18" t="s">
        <v>118</v>
      </c>
      <c r="F59" s="45" t="s">
        <v>15</v>
      </c>
      <c r="G59" s="33">
        <v>5</v>
      </c>
      <c r="H59" s="94">
        <v>0</v>
      </c>
      <c r="I59" s="33">
        <v>0</v>
      </c>
    </row>
    <row r="60" spans="1:9" s="9" customFormat="1" ht="25.5" customHeight="1">
      <c r="A60" s="6" t="s">
        <v>26</v>
      </c>
      <c r="B60" s="117">
        <v>555</v>
      </c>
      <c r="C60" s="2" t="s">
        <v>19</v>
      </c>
      <c r="D60" s="2"/>
      <c r="E60" s="19"/>
      <c r="F60" s="44"/>
      <c r="G60" s="35">
        <f>G61</f>
        <v>492.9</v>
      </c>
      <c r="H60" s="35">
        <f t="shared" ref="H60:I61" si="19">H61</f>
        <v>513.4</v>
      </c>
      <c r="I60" s="35">
        <f t="shared" si="19"/>
        <v>527.70000000000005</v>
      </c>
    </row>
    <row r="61" spans="1:9" ht="15.75">
      <c r="A61" s="6" t="s">
        <v>28</v>
      </c>
      <c r="B61" s="117">
        <v>555</v>
      </c>
      <c r="C61" s="2" t="s">
        <v>19</v>
      </c>
      <c r="D61" s="2" t="s">
        <v>29</v>
      </c>
      <c r="E61" s="19"/>
      <c r="F61" s="44"/>
      <c r="G61" s="35">
        <f>G62</f>
        <v>492.9</v>
      </c>
      <c r="H61" s="35">
        <f t="shared" si="19"/>
        <v>513.4</v>
      </c>
      <c r="I61" s="35">
        <f t="shared" si="19"/>
        <v>527.70000000000005</v>
      </c>
    </row>
    <row r="62" spans="1:9" s="9" customFormat="1" ht="16.5" customHeight="1">
      <c r="A62" s="73" t="s">
        <v>71</v>
      </c>
      <c r="B62" s="118">
        <v>555</v>
      </c>
      <c r="C62" s="74" t="s">
        <v>19</v>
      </c>
      <c r="D62" s="74" t="s">
        <v>29</v>
      </c>
      <c r="E62" s="75" t="s">
        <v>57</v>
      </c>
      <c r="F62" s="76"/>
      <c r="G62" s="77">
        <f>G63+G66</f>
        <v>492.9</v>
      </c>
      <c r="H62" s="77">
        <f t="shared" ref="H62:I62" si="20">H63+H66</f>
        <v>513.4</v>
      </c>
      <c r="I62" s="77">
        <f t="shared" si="20"/>
        <v>527.70000000000005</v>
      </c>
    </row>
    <row r="63" spans="1:9" s="9" customFormat="1" ht="62.25" customHeight="1">
      <c r="A63" s="78" t="s">
        <v>100</v>
      </c>
      <c r="B63" s="119">
        <v>555</v>
      </c>
      <c r="C63" s="74" t="s">
        <v>19</v>
      </c>
      <c r="D63" s="74" t="s">
        <v>29</v>
      </c>
      <c r="E63" s="75" t="s">
        <v>101</v>
      </c>
      <c r="F63" s="79"/>
      <c r="G63" s="77">
        <f>G64</f>
        <v>355.4</v>
      </c>
      <c r="H63" s="77">
        <f t="shared" ref="H63:I64" si="21">H64</f>
        <v>375.9</v>
      </c>
      <c r="I63" s="77">
        <f t="shared" si="21"/>
        <v>390.2</v>
      </c>
    </row>
    <row r="64" spans="1:9" s="9" customFormat="1" ht="31.5">
      <c r="A64" s="80" t="s">
        <v>97</v>
      </c>
      <c r="B64" s="120">
        <v>555</v>
      </c>
      <c r="C64" s="74" t="s">
        <v>19</v>
      </c>
      <c r="D64" s="74" t="s">
        <v>29</v>
      </c>
      <c r="E64" s="75" t="s">
        <v>101</v>
      </c>
      <c r="F64" s="79" t="s">
        <v>14</v>
      </c>
      <c r="G64" s="77">
        <f>G65</f>
        <v>355.4</v>
      </c>
      <c r="H64" s="77">
        <f t="shared" si="21"/>
        <v>375.9</v>
      </c>
      <c r="I64" s="77">
        <f t="shared" si="21"/>
        <v>390.2</v>
      </c>
    </row>
    <row r="65" spans="1:9" s="9" customFormat="1" ht="33" customHeight="1">
      <c r="A65" s="73" t="s">
        <v>64</v>
      </c>
      <c r="B65" s="118">
        <v>555</v>
      </c>
      <c r="C65" s="74" t="s">
        <v>19</v>
      </c>
      <c r="D65" s="74" t="s">
        <v>29</v>
      </c>
      <c r="E65" s="75" t="s">
        <v>101</v>
      </c>
      <c r="F65" s="79" t="s">
        <v>15</v>
      </c>
      <c r="G65" s="77">
        <v>355.4</v>
      </c>
      <c r="H65" s="77">
        <v>375.9</v>
      </c>
      <c r="I65" s="77">
        <v>390.2</v>
      </c>
    </row>
    <row r="66" spans="1:9" s="9" customFormat="1" ht="49.5" customHeight="1">
      <c r="A66" s="81" t="s">
        <v>88</v>
      </c>
      <c r="B66" s="121">
        <v>555</v>
      </c>
      <c r="C66" s="82" t="s">
        <v>19</v>
      </c>
      <c r="D66" s="82" t="s">
        <v>29</v>
      </c>
      <c r="E66" s="83" t="s">
        <v>87</v>
      </c>
      <c r="F66" s="84"/>
      <c r="G66" s="85">
        <f>G67</f>
        <v>137.5</v>
      </c>
      <c r="H66" s="85">
        <f t="shared" ref="H66:I67" si="22">H67</f>
        <v>137.5</v>
      </c>
      <c r="I66" s="85">
        <f t="shared" si="22"/>
        <v>137.5</v>
      </c>
    </row>
    <row r="67" spans="1:9" s="9" customFormat="1" ht="43.5" customHeight="1">
      <c r="A67" s="86" t="s">
        <v>97</v>
      </c>
      <c r="B67" s="122">
        <v>555</v>
      </c>
      <c r="C67" s="82" t="s">
        <v>19</v>
      </c>
      <c r="D67" s="82" t="s">
        <v>29</v>
      </c>
      <c r="E67" s="83" t="s">
        <v>87</v>
      </c>
      <c r="F67" s="84" t="s">
        <v>14</v>
      </c>
      <c r="G67" s="85">
        <f>G68</f>
        <v>137.5</v>
      </c>
      <c r="H67" s="85">
        <f t="shared" si="22"/>
        <v>137.5</v>
      </c>
      <c r="I67" s="85">
        <f t="shared" si="22"/>
        <v>137.5</v>
      </c>
    </row>
    <row r="68" spans="1:9" s="9" customFormat="1" ht="37.5" customHeight="1">
      <c r="A68" s="86" t="s">
        <v>64</v>
      </c>
      <c r="B68" s="122">
        <v>555</v>
      </c>
      <c r="C68" s="82" t="s">
        <v>19</v>
      </c>
      <c r="D68" s="82" t="s">
        <v>29</v>
      </c>
      <c r="E68" s="83" t="s">
        <v>87</v>
      </c>
      <c r="F68" s="84" t="s">
        <v>15</v>
      </c>
      <c r="G68" s="85">
        <v>137.5</v>
      </c>
      <c r="H68" s="85">
        <v>137.5</v>
      </c>
      <c r="I68" s="85">
        <v>137.5</v>
      </c>
    </row>
    <row r="69" spans="1:9" s="9" customFormat="1" ht="27" customHeight="1">
      <c r="A69" s="6" t="s">
        <v>30</v>
      </c>
      <c r="B69" s="117">
        <v>555</v>
      </c>
      <c r="C69" s="2" t="s">
        <v>27</v>
      </c>
      <c r="D69" s="2"/>
      <c r="E69" s="19"/>
      <c r="F69" s="44"/>
      <c r="G69" s="35">
        <f>G70+G75+G85+G96</f>
        <v>3554.5</v>
      </c>
      <c r="H69" s="35">
        <f>H85+H75+H96</f>
        <v>0</v>
      </c>
      <c r="I69" s="35">
        <f>I85+I75+I96</f>
        <v>0</v>
      </c>
    </row>
    <row r="70" spans="1:9" s="9" customFormat="1" ht="27" customHeight="1">
      <c r="A70" s="91" t="s">
        <v>109</v>
      </c>
      <c r="B70" s="123">
        <v>555</v>
      </c>
      <c r="C70" s="2" t="s">
        <v>27</v>
      </c>
      <c r="D70" s="2" t="s">
        <v>7</v>
      </c>
      <c r="E70" s="90"/>
      <c r="F70" s="44"/>
      <c r="G70" s="35">
        <f>G71</f>
        <v>8</v>
      </c>
      <c r="H70" s="35">
        <v>0</v>
      </c>
      <c r="I70" s="35">
        <v>0</v>
      </c>
    </row>
    <row r="71" spans="1:9" s="9" customFormat="1" ht="27" customHeight="1">
      <c r="A71" s="89" t="s">
        <v>71</v>
      </c>
      <c r="B71" s="124">
        <v>555</v>
      </c>
      <c r="C71" s="10" t="s">
        <v>27</v>
      </c>
      <c r="D71" s="10" t="s">
        <v>7</v>
      </c>
      <c r="E71" s="92" t="s">
        <v>57</v>
      </c>
      <c r="F71" s="44"/>
      <c r="G71" s="33">
        <f>G72</f>
        <v>8</v>
      </c>
      <c r="H71" s="33">
        <v>0</v>
      </c>
      <c r="I71" s="33">
        <v>0</v>
      </c>
    </row>
    <row r="72" spans="1:9" s="9" customFormat="1" ht="27" customHeight="1">
      <c r="A72" s="61" t="s">
        <v>110</v>
      </c>
      <c r="B72" s="112">
        <v>555</v>
      </c>
      <c r="C72" s="10" t="s">
        <v>27</v>
      </c>
      <c r="D72" s="10" t="s">
        <v>7</v>
      </c>
      <c r="E72" s="92" t="s">
        <v>111</v>
      </c>
      <c r="F72" s="44"/>
      <c r="G72" s="33">
        <f>G73</f>
        <v>8</v>
      </c>
      <c r="H72" s="33">
        <v>0</v>
      </c>
      <c r="I72" s="33">
        <v>0</v>
      </c>
    </row>
    <row r="73" spans="1:9" s="9" customFormat="1" ht="27" customHeight="1">
      <c r="A73" s="61" t="s">
        <v>16</v>
      </c>
      <c r="B73" s="112">
        <v>555</v>
      </c>
      <c r="C73" s="10" t="s">
        <v>27</v>
      </c>
      <c r="D73" s="10" t="s">
        <v>7</v>
      </c>
      <c r="E73" s="92" t="s">
        <v>111</v>
      </c>
      <c r="F73" s="46" t="s">
        <v>17</v>
      </c>
      <c r="G73" s="33">
        <f>G74</f>
        <v>8</v>
      </c>
      <c r="H73" s="33">
        <v>0</v>
      </c>
      <c r="I73" s="33">
        <v>0</v>
      </c>
    </row>
    <row r="74" spans="1:9" s="9" customFormat="1" ht="27" customHeight="1">
      <c r="A74" s="61" t="s">
        <v>65</v>
      </c>
      <c r="B74" s="112">
        <v>555</v>
      </c>
      <c r="C74" s="10" t="s">
        <v>27</v>
      </c>
      <c r="D74" s="10" t="s">
        <v>7</v>
      </c>
      <c r="E74" s="92" t="s">
        <v>111</v>
      </c>
      <c r="F74" s="46" t="s">
        <v>18</v>
      </c>
      <c r="G74" s="33">
        <v>8</v>
      </c>
      <c r="H74" s="33">
        <v>0</v>
      </c>
      <c r="I74" s="33">
        <v>0</v>
      </c>
    </row>
    <row r="75" spans="1:9" s="9" customFormat="1" ht="30.75" customHeight="1">
      <c r="A75" s="6" t="s">
        <v>70</v>
      </c>
      <c r="B75" s="117">
        <v>555</v>
      </c>
      <c r="C75" s="2" t="s">
        <v>27</v>
      </c>
      <c r="D75" s="2" t="s">
        <v>8</v>
      </c>
      <c r="E75" s="39"/>
      <c r="F75" s="44"/>
      <c r="G75" s="35">
        <f>G76</f>
        <v>531.6</v>
      </c>
      <c r="H75" s="35">
        <f>H76</f>
        <v>0</v>
      </c>
      <c r="I75" s="35">
        <f>I76</f>
        <v>0</v>
      </c>
    </row>
    <row r="76" spans="1:9" s="9" customFormat="1" ht="22.5" customHeight="1">
      <c r="A76" s="17" t="s">
        <v>71</v>
      </c>
      <c r="B76" s="125">
        <v>555</v>
      </c>
      <c r="C76" s="14">
        <v>5</v>
      </c>
      <c r="D76" s="15">
        <v>2</v>
      </c>
      <c r="E76" s="16" t="s">
        <v>57</v>
      </c>
      <c r="F76" s="44"/>
      <c r="G76" s="33">
        <f>G77+G82</f>
        <v>531.6</v>
      </c>
      <c r="H76" s="33">
        <f>H82</f>
        <v>0</v>
      </c>
      <c r="I76" s="33">
        <f>I82</f>
        <v>0</v>
      </c>
    </row>
    <row r="77" spans="1:9" s="9" customFormat="1" ht="22.5" customHeight="1">
      <c r="A77" s="93" t="s">
        <v>112</v>
      </c>
      <c r="B77" s="126">
        <v>555</v>
      </c>
      <c r="C77" s="14">
        <v>5</v>
      </c>
      <c r="D77" s="15">
        <v>2</v>
      </c>
      <c r="E77" s="16" t="s">
        <v>108</v>
      </c>
      <c r="F77" s="44"/>
      <c r="G77" s="33">
        <f>G78+G80</f>
        <v>242.5</v>
      </c>
      <c r="H77" s="33">
        <v>0</v>
      </c>
      <c r="I77" s="33">
        <v>0</v>
      </c>
    </row>
    <row r="78" spans="1:9" s="9" customFormat="1" ht="33.75" customHeight="1">
      <c r="A78" s="4" t="s">
        <v>90</v>
      </c>
      <c r="B78" s="127">
        <v>555</v>
      </c>
      <c r="C78" s="14">
        <v>5</v>
      </c>
      <c r="D78" s="15">
        <v>2</v>
      </c>
      <c r="E78" s="16" t="s">
        <v>108</v>
      </c>
      <c r="F78" s="46" t="s">
        <v>14</v>
      </c>
      <c r="G78" s="33">
        <f>G79</f>
        <v>233</v>
      </c>
      <c r="H78" s="33">
        <v>0</v>
      </c>
      <c r="I78" s="33">
        <v>0</v>
      </c>
    </row>
    <row r="79" spans="1:9" s="9" customFormat="1" ht="33" customHeight="1">
      <c r="A79" s="4" t="s">
        <v>64</v>
      </c>
      <c r="B79" s="127">
        <v>555</v>
      </c>
      <c r="C79" s="14">
        <v>5</v>
      </c>
      <c r="D79" s="15">
        <v>2</v>
      </c>
      <c r="E79" s="16" t="s">
        <v>108</v>
      </c>
      <c r="F79" s="46" t="s">
        <v>15</v>
      </c>
      <c r="G79" s="33">
        <v>233</v>
      </c>
      <c r="H79" s="33">
        <v>0</v>
      </c>
      <c r="I79" s="33">
        <v>0</v>
      </c>
    </row>
    <row r="80" spans="1:9" s="9" customFormat="1" ht="22.5" customHeight="1">
      <c r="A80" s="12" t="s">
        <v>16</v>
      </c>
      <c r="B80" s="128">
        <v>555</v>
      </c>
      <c r="C80" s="14">
        <v>5</v>
      </c>
      <c r="D80" s="15">
        <v>2</v>
      </c>
      <c r="E80" s="16" t="s">
        <v>108</v>
      </c>
      <c r="F80" s="46" t="s">
        <v>17</v>
      </c>
      <c r="G80" s="33">
        <f>G81</f>
        <v>9.5</v>
      </c>
      <c r="H80" s="33">
        <v>0</v>
      </c>
      <c r="I80" s="33">
        <v>0</v>
      </c>
    </row>
    <row r="81" spans="1:9" s="9" customFormat="1" ht="22.5" customHeight="1">
      <c r="A81" s="12" t="s">
        <v>65</v>
      </c>
      <c r="B81" s="128">
        <v>555</v>
      </c>
      <c r="C81" s="14">
        <v>5</v>
      </c>
      <c r="D81" s="15">
        <v>2</v>
      </c>
      <c r="E81" s="16" t="s">
        <v>108</v>
      </c>
      <c r="F81" s="46" t="s">
        <v>18</v>
      </c>
      <c r="G81" s="33">
        <v>9.5</v>
      </c>
      <c r="H81" s="33">
        <v>0</v>
      </c>
      <c r="I81" s="33">
        <v>0</v>
      </c>
    </row>
    <row r="82" spans="1:9" s="9" customFormat="1" ht="53.25" customHeight="1">
      <c r="A82" s="56" t="s">
        <v>83</v>
      </c>
      <c r="B82" s="129">
        <v>555</v>
      </c>
      <c r="C82" s="58" t="s">
        <v>27</v>
      </c>
      <c r="D82" s="58" t="s">
        <v>8</v>
      </c>
      <c r="E82" s="59" t="s">
        <v>84</v>
      </c>
      <c r="F82" s="46"/>
      <c r="G82" s="33">
        <f>G83</f>
        <v>289.10000000000002</v>
      </c>
      <c r="H82" s="33">
        <f t="shared" ref="H82:I83" si="23">H83</f>
        <v>0</v>
      </c>
      <c r="I82" s="33">
        <f t="shared" si="23"/>
        <v>0</v>
      </c>
    </row>
    <row r="83" spans="1:9" s="41" customFormat="1" ht="36.75" customHeight="1">
      <c r="A83" s="61" t="s">
        <v>43</v>
      </c>
      <c r="B83" s="112">
        <v>555</v>
      </c>
      <c r="C83" s="10" t="s">
        <v>27</v>
      </c>
      <c r="D83" s="10" t="s">
        <v>8</v>
      </c>
      <c r="E83" s="59" t="s">
        <v>84</v>
      </c>
      <c r="F83" s="46" t="s">
        <v>10</v>
      </c>
      <c r="G83" s="33">
        <f>G84</f>
        <v>289.10000000000002</v>
      </c>
      <c r="H83" s="33">
        <f t="shared" si="23"/>
        <v>0</v>
      </c>
      <c r="I83" s="33">
        <f t="shared" si="23"/>
        <v>0</v>
      </c>
    </row>
    <row r="84" spans="1:9" s="40" customFormat="1" ht="22.5" customHeight="1">
      <c r="A84" s="88" t="s">
        <v>32</v>
      </c>
      <c r="B84" s="130">
        <v>555</v>
      </c>
      <c r="C84" s="10" t="s">
        <v>27</v>
      </c>
      <c r="D84" s="10" t="s">
        <v>8</v>
      </c>
      <c r="E84" s="59" t="s">
        <v>84</v>
      </c>
      <c r="F84" s="46" t="s">
        <v>33</v>
      </c>
      <c r="G84" s="33">
        <v>289.10000000000002</v>
      </c>
      <c r="H84" s="33">
        <v>0</v>
      </c>
      <c r="I84" s="33">
        <v>0</v>
      </c>
    </row>
    <row r="85" spans="1:9" s="40" customFormat="1" ht="16.5" customHeight="1">
      <c r="A85" s="21" t="s">
        <v>31</v>
      </c>
      <c r="B85" s="131">
        <v>555</v>
      </c>
      <c r="C85" s="2" t="s">
        <v>27</v>
      </c>
      <c r="D85" s="2" t="s">
        <v>13</v>
      </c>
      <c r="E85" s="19"/>
      <c r="F85" s="44"/>
      <c r="G85" s="35">
        <f>G86</f>
        <v>457.7</v>
      </c>
      <c r="H85" s="35">
        <f t="shared" ref="H85:I85" si="24">H86</f>
        <v>0</v>
      </c>
      <c r="I85" s="35">
        <f t="shared" si="24"/>
        <v>0</v>
      </c>
    </row>
    <row r="86" spans="1:9" s="9" customFormat="1" ht="21.75" customHeight="1">
      <c r="A86" s="17" t="s">
        <v>71</v>
      </c>
      <c r="B86" s="125">
        <v>555</v>
      </c>
      <c r="C86" s="14">
        <v>5</v>
      </c>
      <c r="D86" s="15">
        <v>3</v>
      </c>
      <c r="E86" s="16" t="s">
        <v>57</v>
      </c>
      <c r="F86" s="46"/>
      <c r="G86" s="33">
        <f>G87+G90+G93</f>
        <v>457.7</v>
      </c>
      <c r="H86" s="33">
        <f t="shared" ref="H86:I86" si="25">H87+H90+H93</f>
        <v>0</v>
      </c>
      <c r="I86" s="33">
        <f t="shared" si="25"/>
        <v>0</v>
      </c>
    </row>
    <row r="87" spans="1:9" s="9" customFormat="1" ht="18.75" customHeight="1">
      <c r="A87" s="4" t="s">
        <v>76</v>
      </c>
      <c r="B87" s="111">
        <v>555</v>
      </c>
      <c r="C87" s="10" t="s">
        <v>27</v>
      </c>
      <c r="D87" s="10" t="s">
        <v>13</v>
      </c>
      <c r="E87" s="16" t="s">
        <v>77</v>
      </c>
      <c r="F87" s="46"/>
      <c r="G87" s="33">
        <f t="shared" ref="G87:I88" si="26">G88</f>
        <v>270</v>
      </c>
      <c r="H87" s="33">
        <f t="shared" si="26"/>
        <v>0</v>
      </c>
      <c r="I87" s="33">
        <f t="shared" si="26"/>
        <v>0</v>
      </c>
    </row>
    <row r="88" spans="1:9" s="9" customFormat="1" ht="33" customHeight="1">
      <c r="A88" s="4" t="s">
        <v>90</v>
      </c>
      <c r="B88" s="111">
        <v>555</v>
      </c>
      <c r="C88" s="10" t="s">
        <v>27</v>
      </c>
      <c r="D88" s="10" t="s">
        <v>13</v>
      </c>
      <c r="E88" s="16" t="s">
        <v>77</v>
      </c>
      <c r="F88" s="46" t="s">
        <v>14</v>
      </c>
      <c r="G88" s="33">
        <f t="shared" si="26"/>
        <v>270</v>
      </c>
      <c r="H88" s="33">
        <f t="shared" si="26"/>
        <v>0</v>
      </c>
      <c r="I88" s="33">
        <f t="shared" si="26"/>
        <v>0</v>
      </c>
    </row>
    <row r="89" spans="1:9" s="9" customFormat="1" ht="33" customHeight="1">
      <c r="A89" s="4" t="s">
        <v>64</v>
      </c>
      <c r="B89" s="111">
        <v>555</v>
      </c>
      <c r="C89" s="10" t="s">
        <v>27</v>
      </c>
      <c r="D89" s="10" t="s">
        <v>13</v>
      </c>
      <c r="E89" s="16" t="s">
        <v>77</v>
      </c>
      <c r="F89" s="46" t="s">
        <v>15</v>
      </c>
      <c r="G89" s="33">
        <v>270</v>
      </c>
      <c r="H89" s="33">
        <v>0</v>
      </c>
      <c r="I89" s="33">
        <v>0</v>
      </c>
    </row>
    <row r="90" spans="1:9" s="9" customFormat="1" ht="28.5" customHeight="1">
      <c r="A90" s="4" t="s">
        <v>78</v>
      </c>
      <c r="B90" s="111">
        <v>555</v>
      </c>
      <c r="C90" s="10" t="s">
        <v>27</v>
      </c>
      <c r="D90" s="10" t="s">
        <v>13</v>
      </c>
      <c r="E90" s="16" t="s">
        <v>79</v>
      </c>
      <c r="F90" s="46"/>
      <c r="G90" s="33">
        <f t="shared" ref="G90:I91" si="27">G91</f>
        <v>8</v>
      </c>
      <c r="H90" s="33">
        <f t="shared" si="27"/>
        <v>0</v>
      </c>
      <c r="I90" s="33">
        <f t="shared" si="27"/>
        <v>0</v>
      </c>
    </row>
    <row r="91" spans="1:9" s="9" customFormat="1" ht="30" customHeight="1">
      <c r="A91" s="4" t="s">
        <v>90</v>
      </c>
      <c r="B91" s="111">
        <v>555</v>
      </c>
      <c r="C91" s="10" t="s">
        <v>27</v>
      </c>
      <c r="D91" s="10" t="s">
        <v>13</v>
      </c>
      <c r="E91" s="16" t="s">
        <v>79</v>
      </c>
      <c r="F91" s="46" t="s">
        <v>14</v>
      </c>
      <c r="G91" s="33">
        <f t="shared" si="27"/>
        <v>8</v>
      </c>
      <c r="H91" s="33">
        <f t="shared" si="27"/>
        <v>0</v>
      </c>
      <c r="I91" s="33">
        <f t="shared" si="27"/>
        <v>0</v>
      </c>
    </row>
    <row r="92" spans="1:9" s="9" customFormat="1" ht="27.75" customHeight="1">
      <c r="A92" s="55" t="s">
        <v>64</v>
      </c>
      <c r="B92" s="132">
        <v>555</v>
      </c>
      <c r="C92" s="10" t="s">
        <v>27</v>
      </c>
      <c r="D92" s="10" t="s">
        <v>13</v>
      </c>
      <c r="E92" s="16" t="s">
        <v>79</v>
      </c>
      <c r="F92" s="46" t="s">
        <v>15</v>
      </c>
      <c r="G92" s="33">
        <v>8</v>
      </c>
      <c r="H92" s="33">
        <v>0</v>
      </c>
      <c r="I92" s="33">
        <v>0</v>
      </c>
    </row>
    <row r="93" spans="1:9" s="9" customFormat="1" ht="29.25" customHeight="1">
      <c r="A93" s="4" t="s">
        <v>106</v>
      </c>
      <c r="B93" s="111">
        <v>555</v>
      </c>
      <c r="C93" s="10" t="s">
        <v>27</v>
      </c>
      <c r="D93" s="10" t="s">
        <v>13</v>
      </c>
      <c r="E93" s="16" t="s">
        <v>107</v>
      </c>
      <c r="F93" s="46"/>
      <c r="G93" s="33">
        <f>G94</f>
        <v>179.7</v>
      </c>
      <c r="H93" s="33">
        <f t="shared" ref="H93:I94" si="28">H94</f>
        <v>0</v>
      </c>
      <c r="I93" s="33">
        <f t="shared" si="28"/>
        <v>0</v>
      </c>
    </row>
    <row r="94" spans="1:9" s="9" customFormat="1" ht="27.75" customHeight="1">
      <c r="A94" s="4" t="s">
        <v>90</v>
      </c>
      <c r="B94" s="111">
        <v>555</v>
      </c>
      <c r="C94" s="10" t="s">
        <v>27</v>
      </c>
      <c r="D94" s="10" t="s">
        <v>13</v>
      </c>
      <c r="E94" s="16" t="s">
        <v>107</v>
      </c>
      <c r="F94" s="46" t="s">
        <v>14</v>
      </c>
      <c r="G94" s="33">
        <f>G95</f>
        <v>179.7</v>
      </c>
      <c r="H94" s="33">
        <f t="shared" si="28"/>
        <v>0</v>
      </c>
      <c r="I94" s="33">
        <f t="shared" si="28"/>
        <v>0</v>
      </c>
    </row>
    <row r="95" spans="1:9" s="9" customFormat="1" ht="27" customHeight="1">
      <c r="A95" s="4" t="s">
        <v>64</v>
      </c>
      <c r="B95" s="111">
        <v>555</v>
      </c>
      <c r="C95" s="10" t="s">
        <v>27</v>
      </c>
      <c r="D95" s="10" t="s">
        <v>13</v>
      </c>
      <c r="E95" s="16" t="s">
        <v>107</v>
      </c>
      <c r="F95" s="46" t="s">
        <v>15</v>
      </c>
      <c r="G95" s="33">
        <v>179.7</v>
      </c>
      <c r="H95" s="33">
        <v>0</v>
      </c>
      <c r="I95" s="33">
        <v>0</v>
      </c>
    </row>
    <row r="96" spans="1:9" s="9" customFormat="1" ht="30.75" customHeight="1">
      <c r="A96" s="6" t="s">
        <v>80</v>
      </c>
      <c r="B96" s="117">
        <v>555</v>
      </c>
      <c r="C96" s="2" t="s">
        <v>27</v>
      </c>
      <c r="D96" s="2" t="s">
        <v>27</v>
      </c>
      <c r="E96" s="19"/>
      <c r="F96" s="44"/>
      <c r="G96" s="35">
        <f>G97</f>
        <v>2557.1999999999998</v>
      </c>
      <c r="H96" s="35">
        <f t="shared" ref="H96:I96" si="29">H97</f>
        <v>0</v>
      </c>
      <c r="I96" s="35">
        <f t="shared" si="29"/>
        <v>0</v>
      </c>
    </row>
    <row r="97" spans="1:9" s="9" customFormat="1" ht="30.75" customHeight="1">
      <c r="A97" s="4" t="s">
        <v>71</v>
      </c>
      <c r="B97" s="111">
        <v>555</v>
      </c>
      <c r="C97" s="10" t="s">
        <v>27</v>
      </c>
      <c r="D97" s="10" t="s">
        <v>27</v>
      </c>
      <c r="E97" s="20" t="s">
        <v>57</v>
      </c>
      <c r="F97" s="46"/>
      <c r="G97" s="33">
        <f>G98+G105</f>
        <v>2557.1999999999998</v>
      </c>
      <c r="H97" s="33">
        <f t="shared" ref="H97:I97" si="30">H98+H105</f>
        <v>0</v>
      </c>
      <c r="I97" s="33">
        <f t="shared" si="30"/>
        <v>0</v>
      </c>
    </row>
    <row r="98" spans="1:9" s="9" customFormat="1" ht="30.75" customHeight="1">
      <c r="A98" s="12" t="s">
        <v>82</v>
      </c>
      <c r="B98" s="133">
        <v>555</v>
      </c>
      <c r="C98" s="58" t="s">
        <v>27</v>
      </c>
      <c r="D98" s="58" t="s">
        <v>27</v>
      </c>
      <c r="E98" s="59" t="s">
        <v>81</v>
      </c>
      <c r="F98" s="46"/>
      <c r="G98" s="33">
        <f>G99+G101+G103</f>
        <v>669.89999999999986</v>
      </c>
      <c r="H98" s="33">
        <f t="shared" ref="H98:I98" si="31">H99+H101+H103</f>
        <v>0</v>
      </c>
      <c r="I98" s="33">
        <f t="shared" si="31"/>
        <v>0</v>
      </c>
    </row>
    <row r="99" spans="1:9" s="9" customFormat="1" ht="72.75" customHeight="1">
      <c r="A99" s="12" t="s">
        <v>63</v>
      </c>
      <c r="B99" s="133">
        <v>555</v>
      </c>
      <c r="C99" s="58" t="s">
        <v>27</v>
      </c>
      <c r="D99" s="58" t="s">
        <v>27</v>
      </c>
      <c r="E99" s="59" t="s">
        <v>81</v>
      </c>
      <c r="F99" s="46" t="s">
        <v>10</v>
      </c>
      <c r="G99" s="33">
        <f>G100</f>
        <v>43.8</v>
      </c>
      <c r="H99" s="33">
        <f t="shared" ref="H99:I99" si="32">H100</f>
        <v>0</v>
      </c>
      <c r="I99" s="33">
        <f t="shared" si="32"/>
        <v>0</v>
      </c>
    </row>
    <row r="100" spans="1:9" ht="15.75">
      <c r="A100" s="12" t="s">
        <v>32</v>
      </c>
      <c r="B100" s="133">
        <v>555</v>
      </c>
      <c r="C100" s="58" t="s">
        <v>27</v>
      </c>
      <c r="D100" s="58" t="s">
        <v>27</v>
      </c>
      <c r="E100" s="59" t="s">
        <v>81</v>
      </c>
      <c r="F100" s="46" t="s">
        <v>33</v>
      </c>
      <c r="G100" s="33">
        <v>43.8</v>
      </c>
      <c r="H100" s="33">
        <v>0</v>
      </c>
      <c r="I100" s="33">
        <v>0</v>
      </c>
    </row>
    <row r="101" spans="1:9" ht="34.5" customHeight="1">
      <c r="A101" s="4" t="s">
        <v>90</v>
      </c>
      <c r="B101" s="111">
        <v>555</v>
      </c>
      <c r="C101" s="58" t="s">
        <v>27</v>
      </c>
      <c r="D101" s="58" t="s">
        <v>27</v>
      </c>
      <c r="E101" s="59" t="s">
        <v>81</v>
      </c>
      <c r="F101" s="46" t="s">
        <v>14</v>
      </c>
      <c r="G101" s="33">
        <f>G102</f>
        <v>605.29999999999995</v>
      </c>
      <c r="H101" s="33">
        <f t="shared" ref="H101:I101" si="33">H102</f>
        <v>0</v>
      </c>
      <c r="I101" s="33">
        <f t="shared" si="33"/>
        <v>0</v>
      </c>
    </row>
    <row r="102" spans="1:9" ht="31.5">
      <c r="A102" s="57" t="s">
        <v>64</v>
      </c>
      <c r="B102" s="134">
        <v>555</v>
      </c>
      <c r="C102" s="58" t="s">
        <v>27</v>
      </c>
      <c r="D102" s="58" t="s">
        <v>27</v>
      </c>
      <c r="E102" s="59" t="s">
        <v>81</v>
      </c>
      <c r="F102" s="46" t="s">
        <v>15</v>
      </c>
      <c r="G102" s="33">
        <v>605.29999999999995</v>
      </c>
      <c r="H102" s="33">
        <v>0</v>
      </c>
      <c r="I102" s="33">
        <v>0</v>
      </c>
    </row>
    <row r="103" spans="1:9" ht="15.75">
      <c r="A103" s="12" t="s">
        <v>16</v>
      </c>
      <c r="B103" s="133">
        <v>555</v>
      </c>
      <c r="C103" s="58" t="s">
        <v>27</v>
      </c>
      <c r="D103" s="58" t="s">
        <v>27</v>
      </c>
      <c r="E103" s="59" t="s">
        <v>81</v>
      </c>
      <c r="F103" s="46" t="s">
        <v>17</v>
      </c>
      <c r="G103" s="33">
        <f>G104</f>
        <v>20.8</v>
      </c>
      <c r="H103" s="33">
        <f t="shared" ref="H103:I103" si="34">H104</f>
        <v>0</v>
      </c>
      <c r="I103" s="33">
        <f t="shared" si="34"/>
        <v>0</v>
      </c>
    </row>
    <row r="104" spans="1:9" ht="15.75">
      <c r="A104" s="12" t="s">
        <v>65</v>
      </c>
      <c r="B104" s="133">
        <v>555</v>
      </c>
      <c r="C104" s="58" t="s">
        <v>27</v>
      </c>
      <c r="D104" s="58" t="s">
        <v>27</v>
      </c>
      <c r="E104" s="59" t="s">
        <v>81</v>
      </c>
      <c r="F104" s="46" t="s">
        <v>18</v>
      </c>
      <c r="G104" s="33">
        <v>20.8</v>
      </c>
      <c r="H104" s="33">
        <v>0</v>
      </c>
      <c r="I104" s="33">
        <v>0</v>
      </c>
    </row>
    <row r="105" spans="1:9" ht="63">
      <c r="A105" s="12" t="s">
        <v>91</v>
      </c>
      <c r="B105" s="133">
        <v>555</v>
      </c>
      <c r="C105" s="58" t="s">
        <v>27</v>
      </c>
      <c r="D105" s="58" t="s">
        <v>27</v>
      </c>
      <c r="E105" s="59" t="s">
        <v>93</v>
      </c>
      <c r="F105" s="46"/>
      <c r="G105" s="33">
        <f>G106</f>
        <v>1887.3</v>
      </c>
      <c r="H105" s="33">
        <f t="shared" ref="H105:I106" si="35">H106</f>
        <v>0</v>
      </c>
      <c r="I105" s="33">
        <f t="shared" si="35"/>
        <v>0</v>
      </c>
    </row>
    <row r="106" spans="1:9" ht="63">
      <c r="A106" s="12" t="s">
        <v>63</v>
      </c>
      <c r="B106" s="133">
        <v>555</v>
      </c>
      <c r="C106" s="58" t="s">
        <v>27</v>
      </c>
      <c r="D106" s="58" t="s">
        <v>27</v>
      </c>
      <c r="E106" s="59" t="s">
        <v>94</v>
      </c>
      <c r="F106" s="46" t="s">
        <v>10</v>
      </c>
      <c r="G106" s="33">
        <f>G107</f>
        <v>1887.3</v>
      </c>
      <c r="H106" s="33">
        <f t="shared" si="35"/>
        <v>0</v>
      </c>
      <c r="I106" s="33">
        <f t="shared" si="35"/>
        <v>0</v>
      </c>
    </row>
    <row r="107" spans="1:9" ht="15.75">
      <c r="A107" s="12" t="s">
        <v>32</v>
      </c>
      <c r="B107" s="133">
        <v>555</v>
      </c>
      <c r="C107" s="58" t="s">
        <v>27</v>
      </c>
      <c r="D107" s="58" t="s">
        <v>27</v>
      </c>
      <c r="E107" s="59" t="s">
        <v>95</v>
      </c>
      <c r="F107" s="46" t="s">
        <v>33</v>
      </c>
      <c r="G107" s="33">
        <v>1887.3</v>
      </c>
      <c r="H107" s="33">
        <v>0</v>
      </c>
      <c r="I107" s="33">
        <v>0</v>
      </c>
    </row>
    <row r="108" spans="1:9" ht="15.75">
      <c r="A108" s="21" t="s">
        <v>55</v>
      </c>
      <c r="B108" s="131">
        <v>555</v>
      </c>
      <c r="C108" s="2" t="s">
        <v>34</v>
      </c>
      <c r="D108" s="2"/>
      <c r="E108" s="13"/>
      <c r="F108" s="50"/>
      <c r="G108" s="35">
        <f>G109</f>
        <v>1643.7</v>
      </c>
      <c r="H108" s="35">
        <f t="shared" ref="H108:I109" si="36">H109</f>
        <v>0</v>
      </c>
      <c r="I108" s="35">
        <f t="shared" si="36"/>
        <v>0</v>
      </c>
    </row>
    <row r="109" spans="1:9" s="9" customFormat="1" ht="15.75">
      <c r="A109" s="1" t="s">
        <v>35</v>
      </c>
      <c r="B109" s="48">
        <v>555</v>
      </c>
      <c r="C109" s="2" t="s">
        <v>34</v>
      </c>
      <c r="D109" s="2" t="s">
        <v>7</v>
      </c>
      <c r="E109" s="13"/>
      <c r="F109" s="50"/>
      <c r="G109" s="35">
        <f>G110</f>
        <v>1643.7</v>
      </c>
      <c r="H109" s="35">
        <f t="shared" si="36"/>
        <v>0</v>
      </c>
      <c r="I109" s="35">
        <f t="shared" si="36"/>
        <v>0</v>
      </c>
    </row>
    <row r="110" spans="1:9" ht="18" customHeight="1">
      <c r="A110" s="4" t="s">
        <v>71</v>
      </c>
      <c r="B110" s="111">
        <v>555</v>
      </c>
      <c r="C110" s="5" t="s">
        <v>34</v>
      </c>
      <c r="D110" s="5" t="s">
        <v>7</v>
      </c>
      <c r="E110" s="18" t="s">
        <v>57</v>
      </c>
      <c r="F110" s="47"/>
      <c r="G110" s="33">
        <f>G111+G116+G119</f>
        <v>1643.7</v>
      </c>
      <c r="H110" s="33">
        <f>H111+H116</f>
        <v>0</v>
      </c>
      <c r="I110" s="33">
        <f>I111+I116</f>
        <v>0</v>
      </c>
    </row>
    <row r="111" spans="1:9" ht="45" customHeight="1">
      <c r="A111" s="12" t="s">
        <v>72</v>
      </c>
      <c r="B111" s="133">
        <v>555</v>
      </c>
      <c r="C111" s="5" t="s">
        <v>34</v>
      </c>
      <c r="D111" s="5" t="s">
        <v>7</v>
      </c>
      <c r="E111" s="18" t="s">
        <v>73</v>
      </c>
      <c r="F111" s="47"/>
      <c r="G111" s="33">
        <f>G112+G114</f>
        <v>385</v>
      </c>
      <c r="H111" s="33">
        <f>H112</f>
        <v>0</v>
      </c>
      <c r="I111" s="33">
        <f>I112</f>
        <v>0</v>
      </c>
    </row>
    <row r="112" spans="1:9" ht="30" customHeight="1">
      <c r="A112" s="4" t="s">
        <v>90</v>
      </c>
      <c r="B112" s="111">
        <v>555</v>
      </c>
      <c r="C112" s="5" t="s">
        <v>34</v>
      </c>
      <c r="D112" s="5" t="s">
        <v>7</v>
      </c>
      <c r="E112" s="18" t="s">
        <v>73</v>
      </c>
      <c r="F112" s="47">
        <v>200</v>
      </c>
      <c r="G112" s="33">
        <f>G113</f>
        <v>365</v>
      </c>
      <c r="H112" s="33">
        <f t="shared" ref="H112:I112" si="37">H113</f>
        <v>0</v>
      </c>
      <c r="I112" s="33">
        <f t="shared" si="37"/>
        <v>0</v>
      </c>
    </row>
    <row r="113" spans="1:9" ht="31.5">
      <c r="A113" s="4" t="s">
        <v>64</v>
      </c>
      <c r="B113" s="111">
        <v>555</v>
      </c>
      <c r="C113" s="5" t="s">
        <v>34</v>
      </c>
      <c r="D113" s="5" t="s">
        <v>7</v>
      </c>
      <c r="E113" s="18" t="s">
        <v>73</v>
      </c>
      <c r="F113" s="47">
        <v>240</v>
      </c>
      <c r="G113" s="33">
        <v>365</v>
      </c>
      <c r="H113" s="33">
        <v>0</v>
      </c>
      <c r="I113" s="33">
        <v>0</v>
      </c>
    </row>
    <row r="114" spans="1:9" ht="32.25" customHeight="1">
      <c r="A114" s="12" t="s">
        <v>16</v>
      </c>
      <c r="B114" s="133">
        <v>555</v>
      </c>
      <c r="C114" s="5" t="s">
        <v>34</v>
      </c>
      <c r="D114" s="5" t="s">
        <v>7</v>
      </c>
      <c r="E114" s="18" t="s">
        <v>73</v>
      </c>
      <c r="F114" s="47">
        <v>800</v>
      </c>
      <c r="G114" s="33">
        <f>G115</f>
        <v>20</v>
      </c>
      <c r="H114" s="33">
        <f t="shared" ref="H114:I114" si="38">H115</f>
        <v>0</v>
      </c>
      <c r="I114" s="33">
        <f t="shared" si="38"/>
        <v>0</v>
      </c>
    </row>
    <row r="115" spans="1:9" ht="15.75">
      <c r="A115" s="12" t="s">
        <v>65</v>
      </c>
      <c r="B115" s="133">
        <v>555</v>
      </c>
      <c r="C115" s="5" t="s">
        <v>34</v>
      </c>
      <c r="D115" s="5" t="s">
        <v>7</v>
      </c>
      <c r="E115" s="18" t="s">
        <v>73</v>
      </c>
      <c r="F115" s="47">
        <v>850</v>
      </c>
      <c r="G115" s="33">
        <v>20</v>
      </c>
      <c r="H115" s="33">
        <v>0</v>
      </c>
      <c r="I115" s="33">
        <v>0</v>
      </c>
    </row>
    <row r="116" spans="1:9" ht="63">
      <c r="A116" s="61" t="s">
        <v>92</v>
      </c>
      <c r="B116" s="112">
        <v>555</v>
      </c>
      <c r="C116" s="5" t="s">
        <v>34</v>
      </c>
      <c r="D116" s="5" t="s">
        <v>7</v>
      </c>
      <c r="E116" s="18" t="s">
        <v>95</v>
      </c>
      <c r="F116" s="47"/>
      <c r="G116" s="33">
        <f>G117</f>
        <v>1218.7</v>
      </c>
      <c r="H116" s="33">
        <f t="shared" ref="H116:I117" si="39">H117</f>
        <v>0</v>
      </c>
      <c r="I116" s="33">
        <f t="shared" si="39"/>
        <v>0</v>
      </c>
    </row>
    <row r="117" spans="1:9" ht="63">
      <c r="A117" s="62" t="s">
        <v>63</v>
      </c>
      <c r="B117" s="116">
        <v>555</v>
      </c>
      <c r="C117" s="5" t="s">
        <v>34</v>
      </c>
      <c r="D117" s="5" t="s">
        <v>7</v>
      </c>
      <c r="E117" s="18" t="s">
        <v>95</v>
      </c>
      <c r="F117" s="47">
        <v>100</v>
      </c>
      <c r="G117" s="33">
        <f>G118</f>
        <v>1218.7</v>
      </c>
      <c r="H117" s="33">
        <f t="shared" si="39"/>
        <v>0</v>
      </c>
      <c r="I117" s="33">
        <f t="shared" si="39"/>
        <v>0</v>
      </c>
    </row>
    <row r="118" spans="1:9" ht="15.75">
      <c r="A118" s="34" t="s">
        <v>32</v>
      </c>
      <c r="B118" s="135">
        <v>555</v>
      </c>
      <c r="C118" s="5" t="s">
        <v>34</v>
      </c>
      <c r="D118" s="5" t="s">
        <v>7</v>
      </c>
      <c r="E118" s="18" t="s">
        <v>95</v>
      </c>
      <c r="F118" s="47">
        <v>110</v>
      </c>
      <c r="G118" s="33">
        <v>1218.7</v>
      </c>
      <c r="H118" s="33">
        <v>0</v>
      </c>
      <c r="I118" s="33">
        <v>0</v>
      </c>
    </row>
    <row r="119" spans="1:9" ht="31.5">
      <c r="A119" s="4" t="s">
        <v>90</v>
      </c>
      <c r="B119" s="111">
        <v>555</v>
      </c>
      <c r="C119" s="5" t="s">
        <v>34</v>
      </c>
      <c r="D119" s="5" t="s">
        <v>7</v>
      </c>
      <c r="E119" s="18" t="s">
        <v>95</v>
      </c>
      <c r="F119" s="47">
        <v>200</v>
      </c>
      <c r="G119" s="33">
        <v>40</v>
      </c>
      <c r="H119" s="33">
        <v>0</v>
      </c>
      <c r="I119" s="33">
        <v>0</v>
      </c>
    </row>
    <row r="120" spans="1:9" ht="31.5">
      <c r="A120" s="4" t="s">
        <v>64</v>
      </c>
      <c r="B120" s="111">
        <v>555</v>
      </c>
      <c r="C120" s="5" t="s">
        <v>34</v>
      </c>
      <c r="D120" s="5" t="s">
        <v>7</v>
      </c>
      <c r="E120" s="18" t="s">
        <v>95</v>
      </c>
      <c r="F120" s="47">
        <v>240</v>
      </c>
      <c r="G120" s="33">
        <v>40</v>
      </c>
      <c r="H120" s="33">
        <v>0</v>
      </c>
      <c r="I120" s="33">
        <v>0</v>
      </c>
    </row>
    <row r="121" spans="1:9" ht="17.25" customHeight="1">
      <c r="A121" s="1" t="s">
        <v>37</v>
      </c>
      <c r="B121" s="48">
        <v>555</v>
      </c>
      <c r="C121" s="2" t="s">
        <v>38</v>
      </c>
      <c r="D121" s="2"/>
      <c r="E121" s="1"/>
      <c r="F121" s="48"/>
      <c r="G121" s="35">
        <f>G122</f>
        <v>185</v>
      </c>
      <c r="H121" s="35">
        <f t="shared" ref="H121:I121" si="40">H122</f>
        <v>0</v>
      </c>
      <c r="I121" s="35">
        <f t="shared" si="40"/>
        <v>0</v>
      </c>
    </row>
    <row r="122" spans="1:9" ht="21" customHeight="1">
      <c r="A122" s="1" t="s">
        <v>39</v>
      </c>
      <c r="B122" s="48">
        <v>555</v>
      </c>
      <c r="C122" s="2" t="s">
        <v>38</v>
      </c>
      <c r="D122" s="2" t="s">
        <v>7</v>
      </c>
      <c r="E122" s="1"/>
      <c r="F122" s="48"/>
      <c r="G122" s="35">
        <f t="shared" ref="G122:I125" si="41">G123</f>
        <v>185</v>
      </c>
      <c r="H122" s="35">
        <f t="shared" si="41"/>
        <v>0</v>
      </c>
      <c r="I122" s="35">
        <f t="shared" si="41"/>
        <v>0</v>
      </c>
    </row>
    <row r="123" spans="1:9" ht="22.5" customHeight="1">
      <c r="A123" s="11" t="s">
        <v>71</v>
      </c>
      <c r="B123" s="52">
        <v>555</v>
      </c>
      <c r="C123" s="10" t="s">
        <v>38</v>
      </c>
      <c r="D123" s="10" t="s">
        <v>7</v>
      </c>
      <c r="E123" s="24" t="s">
        <v>57</v>
      </c>
      <c r="F123" s="52"/>
      <c r="G123" s="33">
        <f>G124</f>
        <v>185</v>
      </c>
      <c r="H123" s="33">
        <f t="shared" si="41"/>
        <v>0</v>
      </c>
      <c r="I123" s="33">
        <f t="shared" si="41"/>
        <v>0</v>
      </c>
    </row>
    <row r="124" spans="1:9" ht="27.75" customHeight="1">
      <c r="A124" s="11" t="s">
        <v>40</v>
      </c>
      <c r="B124" s="52">
        <v>555</v>
      </c>
      <c r="C124" s="23">
        <v>10</v>
      </c>
      <c r="D124" s="23">
        <v>1</v>
      </c>
      <c r="E124" s="22" t="s">
        <v>85</v>
      </c>
      <c r="F124" s="53" t="s">
        <v>36</v>
      </c>
      <c r="G124" s="33">
        <f t="shared" si="41"/>
        <v>185</v>
      </c>
      <c r="H124" s="33">
        <f t="shared" si="41"/>
        <v>0</v>
      </c>
      <c r="I124" s="33">
        <f t="shared" si="41"/>
        <v>0</v>
      </c>
    </row>
    <row r="125" spans="1:9" ht="20.25" customHeight="1">
      <c r="A125" s="12" t="s">
        <v>41</v>
      </c>
      <c r="B125" s="133">
        <v>555</v>
      </c>
      <c r="C125" s="23">
        <v>10</v>
      </c>
      <c r="D125" s="23">
        <v>1</v>
      </c>
      <c r="E125" s="22" t="s">
        <v>85</v>
      </c>
      <c r="F125" s="37">
        <v>300</v>
      </c>
      <c r="G125" s="33">
        <f t="shared" si="41"/>
        <v>185</v>
      </c>
      <c r="H125" s="33">
        <f t="shared" si="41"/>
        <v>0</v>
      </c>
      <c r="I125" s="33">
        <f t="shared" si="41"/>
        <v>0</v>
      </c>
    </row>
    <row r="126" spans="1:9" ht="36" customHeight="1">
      <c r="A126" s="12" t="s">
        <v>66</v>
      </c>
      <c r="B126" s="133">
        <v>555</v>
      </c>
      <c r="C126" s="23">
        <v>10</v>
      </c>
      <c r="D126" s="23">
        <v>1</v>
      </c>
      <c r="E126" s="22" t="s">
        <v>85</v>
      </c>
      <c r="F126" s="37">
        <v>310</v>
      </c>
      <c r="G126" s="33">
        <v>185</v>
      </c>
      <c r="H126" s="33">
        <v>0</v>
      </c>
      <c r="I126" s="33">
        <v>0</v>
      </c>
    </row>
    <row r="127" spans="1:9" ht="15.75">
      <c r="A127" s="21" t="s">
        <v>51</v>
      </c>
      <c r="B127" s="131">
        <v>555</v>
      </c>
      <c r="C127" s="31">
        <v>11</v>
      </c>
      <c r="D127" s="31"/>
      <c r="E127" s="32"/>
      <c r="F127" s="48"/>
      <c r="G127" s="35">
        <f>G128</f>
        <v>1</v>
      </c>
      <c r="H127" s="35">
        <f t="shared" ref="H127:I127" si="42">H128</f>
        <v>0</v>
      </c>
      <c r="I127" s="35">
        <f t="shared" si="42"/>
        <v>0</v>
      </c>
    </row>
    <row r="128" spans="1:9" ht="15.75">
      <c r="A128" s="21" t="s">
        <v>52</v>
      </c>
      <c r="B128" s="131">
        <v>555</v>
      </c>
      <c r="C128" s="31">
        <v>11</v>
      </c>
      <c r="D128" s="31">
        <v>1</v>
      </c>
      <c r="E128" s="32"/>
      <c r="F128" s="48"/>
      <c r="G128" s="35">
        <f t="shared" ref="G128:I131" si="43">G129</f>
        <v>1</v>
      </c>
      <c r="H128" s="35">
        <f t="shared" si="43"/>
        <v>0</v>
      </c>
      <c r="I128" s="35">
        <f t="shared" si="43"/>
        <v>0</v>
      </c>
    </row>
    <row r="129" spans="1:9" ht="20.25" customHeight="1">
      <c r="A129" s="11" t="s">
        <v>71</v>
      </c>
      <c r="B129" s="52">
        <v>555</v>
      </c>
      <c r="C129" s="10" t="s">
        <v>38</v>
      </c>
      <c r="D129" s="10" t="s">
        <v>7</v>
      </c>
      <c r="E129" s="24" t="s">
        <v>57</v>
      </c>
      <c r="F129" s="47"/>
      <c r="G129" s="33">
        <f t="shared" si="43"/>
        <v>1</v>
      </c>
      <c r="H129" s="33">
        <f t="shared" si="43"/>
        <v>0</v>
      </c>
      <c r="I129" s="33">
        <f t="shared" si="43"/>
        <v>0</v>
      </c>
    </row>
    <row r="130" spans="1:9" ht="34.5" customHeight="1">
      <c r="A130" s="12" t="s">
        <v>54</v>
      </c>
      <c r="B130" s="133">
        <v>555</v>
      </c>
      <c r="C130" s="23">
        <v>11</v>
      </c>
      <c r="D130" s="23">
        <v>1</v>
      </c>
      <c r="E130" s="22" t="s">
        <v>86</v>
      </c>
      <c r="F130" s="47"/>
      <c r="G130" s="33">
        <f>G131</f>
        <v>1</v>
      </c>
      <c r="H130" s="33">
        <f t="shared" si="43"/>
        <v>0</v>
      </c>
      <c r="I130" s="33">
        <f t="shared" si="43"/>
        <v>0</v>
      </c>
    </row>
    <row r="131" spans="1:9" s="9" customFormat="1" ht="31.5">
      <c r="A131" s="4" t="s">
        <v>90</v>
      </c>
      <c r="B131" s="111">
        <v>555</v>
      </c>
      <c r="C131" s="23">
        <v>11</v>
      </c>
      <c r="D131" s="23">
        <v>1</v>
      </c>
      <c r="E131" s="22" t="s">
        <v>86</v>
      </c>
      <c r="F131" s="47">
        <v>200</v>
      </c>
      <c r="G131" s="33">
        <f t="shared" si="43"/>
        <v>1</v>
      </c>
      <c r="H131" s="33">
        <f t="shared" si="43"/>
        <v>0</v>
      </c>
      <c r="I131" s="33">
        <f t="shared" si="43"/>
        <v>0</v>
      </c>
    </row>
    <row r="132" spans="1:9" s="9" customFormat="1" ht="33.75" customHeight="1">
      <c r="A132" s="12" t="s">
        <v>64</v>
      </c>
      <c r="B132" s="133">
        <v>555</v>
      </c>
      <c r="C132" s="23">
        <v>11</v>
      </c>
      <c r="D132" s="23">
        <v>1</v>
      </c>
      <c r="E132" s="22" t="s">
        <v>86</v>
      </c>
      <c r="F132" s="47">
        <v>240</v>
      </c>
      <c r="G132" s="33">
        <v>1</v>
      </c>
      <c r="H132" s="33">
        <v>0</v>
      </c>
      <c r="I132" s="33">
        <v>0</v>
      </c>
    </row>
    <row r="133" spans="1:9" s="9" customFormat="1" ht="22.5" customHeight="1">
      <c r="A133" s="21" t="s">
        <v>113</v>
      </c>
      <c r="B133" s="131">
        <v>555</v>
      </c>
      <c r="C133" s="31">
        <v>99</v>
      </c>
      <c r="D133" s="31"/>
      <c r="E133" s="32"/>
      <c r="F133" s="48"/>
      <c r="G133" s="33">
        <v>0</v>
      </c>
      <c r="H133" s="35">
        <f t="shared" ref="H133:I134" si="44">H134</f>
        <v>39.299999999999997</v>
      </c>
      <c r="I133" s="35">
        <f t="shared" si="44"/>
        <v>92.9</v>
      </c>
    </row>
    <row r="134" spans="1:9" s="9" customFormat="1" ht="24" customHeight="1">
      <c r="A134" s="21" t="s">
        <v>113</v>
      </c>
      <c r="B134" s="131">
        <v>555</v>
      </c>
      <c r="C134" s="31">
        <v>99</v>
      </c>
      <c r="D134" s="31">
        <v>99</v>
      </c>
      <c r="E134" s="32"/>
      <c r="F134" s="48"/>
      <c r="G134" s="33">
        <v>0</v>
      </c>
      <c r="H134" s="35">
        <f t="shared" si="44"/>
        <v>39.299999999999997</v>
      </c>
      <c r="I134" s="35">
        <f t="shared" si="44"/>
        <v>92.9</v>
      </c>
    </row>
    <row r="135" spans="1:9" s="9" customFormat="1" ht="24" customHeight="1">
      <c r="A135" s="11" t="s">
        <v>71</v>
      </c>
      <c r="B135" s="52">
        <v>555</v>
      </c>
      <c r="C135" s="23">
        <v>99</v>
      </c>
      <c r="D135" s="23">
        <v>99</v>
      </c>
      <c r="E135" s="22" t="s">
        <v>57</v>
      </c>
      <c r="F135" s="47"/>
      <c r="G135" s="33">
        <v>0</v>
      </c>
      <c r="H135" s="33">
        <f t="shared" ref="H135:I137" si="45">H136</f>
        <v>39.299999999999997</v>
      </c>
      <c r="I135" s="33">
        <f t="shared" si="45"/>
        <v>92.9</v>
      </c>
    </row>
    <row r="136" spans="1:9" s="9" customFormat="1" ht="24" customHeight="1">
      <c r="A136" s="12" t="s">
        <v>113</v>
      </c>
      <c r="B136" s="133">
        <v>555</v>
      </c>
      <c r="C136" s="23">
        <v>99</v>
      </c>
      <c r="D136" s="23">
        <v>99</v>
      </c>
      <c r="E136" s="22" t="s">
        <v>115</v>
      </c>
      <c r="F136" s="47"/>
      <c r="G136" s="33">
        <v>0</v>
      </c>
      <c r="H136" s="33">
        <f t="shared" si="45"/>
        <v>39.299999999999997</v>
      </c>
      <c r="I136" s="33">
        <f t="shared" si="45"/>
        <v>92.9</v>
      </c>
    </row>
    <row r="137" spans="1:9" s="9" customFormat="1" ht="24" customHeight="1">
      <c r="A137" s="12" t="s">
        <v>113</v>
      </c>
      <c r="B137" s="133">
        <v>555</v>
      </c>
      <c r="C137" s="23">
        <v>99</v>
      </c>
      <c r="D137" s="23">
        <v>99</v>
      </c>
      <c r="E137" s="22" t="s">
        <v>115</v>
      </c>
      <c r="F137" s="47">
        <v>900</v>
      </c>
      <c r="G137" s="33">
        <f>G138</f>
        <v>0</v>
      </c>
      <c r="H137" s="33">
        <f t="shared" si="45"/>
        <v>39.299999999999997</v>
      </c>
      <c r="I137" s="33">
        <f t="shared" si="45"/>
        <v>92.9</v>
      </c>
    </row>
    <row r="138" spans="1:9" s="9" customFormat="1" ht="24" customHeight="1">
      <c r="A138" s="12" t="s">
        <v>113</v>
      </c>
      <c r="B138" s="133">
        <v>555</v>
      </c>
      <c r="C138" s="23">
        <v>99</v>
      </c>
      <c r="D138" s="23">
        <v>99</v>
      </c>
      <c r="E138" s="22" t="s">
        <v>115</v>
      </c>
      <c r="F138" s="47">
        <v>990</v>
      </c>
      <c r="G138" s="33">
        <v>0</v>
      </c>
      <c r="H138" s="94">
        <v>39.299999999999997</v>
      </c>
      <c r="I138" s="33">
        <v>92.9</v>
      </c>
    </row>
    <row r="139" spans="1:9" ht="15.75">
      <c r="A139" s="1" t="s">
        <v>46</v>
      </c>
      <c r="B139" s="1"/>
      <c r="C139" s="8"/>
      <c r="D139" s="29"/>
      <c r="E139" s="30"/>
      <c r="F139" s="51"/>
      <c r="G139" s="35">
        <f>G8+G43+G51+G60+G69+G108+G121+G127</f>
        <v>7779.2</v>
      </c>
      <c r="H139" s="35">
        <f>H8+H43+H51+H60+H69+H108+H121+H127+H133</f>
        <v>1820.5000000000002</v>
      </c>
      <c r="I139" s="35">
        <f>I8+I43+I51+I60+I69+I108+I121+I127+I133</f>
        <v>2111.1999999999998</v>
      </c>
    </row>
    <row r="140" spans="1:9">
      <c r="D140" s="26"/>
      <c r="E140" s="25"/>
    </row>
    <row r="141" spans="1:9">
      <c r="D141" s="26"/>
      <c r="E141" s="25"/>
    </row>
    <row r="142" spans="1:9">
      <c r="D142" s="26"/>
      <c r="E142" s="25"/>
    </row>
    <row r="143" spans="1:9">
      <c r="D143" s="26"/>
      <c r="E143" s="25"/>
    </row>
    <row r="144" spans="1:9">
      <c r="D144" s="26"/>
      <c r="E144" s="25"/>
    </row>
    <row r="145" spans="4:5">
      <c r="D145" s="26"/>
      <c r="E145" s="25"/>
    </row>
    <row r="146" spans="4:5">
      <c r="D146" s="26"/>
      <c r="E146" s="25"/>
    </row>
    <row r="147" spans="4:5">
      <c r="D147" s="26"/>
      <c r="E147" s="25"/>
    </row>
    <row r="148" spans="4:5">
      <c r="D148" s="26"/>
      <c r="E148" s="25"/>
    </row>
    <row r="149" spans="4:5">
      <c r="E149" s="25"/>
    </row>
    <row r="150" spans="4:5">
      <c r="E150" s="25"/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2021-12-14T04:55:52Z</dcterms:modified>
</cp:coreProperties>
</file>