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filterPrivacy="1" defaultThemeVersion="124226"/>
  <bookViews>
    <workbookView xWindow="240" yWindow="645" windowWidth="14805" windowHeight="7470"/>
  </bookViews>
  <sheets>
    <sheet name="Лист1" sheetId="1" r:id="rId1"/>
    <sheet name="Лист2" sheetId="2" r:id="rId2"/>
    <sheet name="Лист3" sheetId="3" r:id="rId3"/>
  </sheets>
  <calcPr calcId="125725"/>
</workbook>
</file>

<file path=xl/calcChain.xml><?xml version="1.0" encoding="utf-8"?>
<calcChain xmlns="http://schemas.openxmlformats.org/spreadsheetml/2006/main">
  <c r="H81" i="1"/>
  <c r="H80" s="1"/>
  <c r="H67"/>
  <c r="H70"/>
  <c r="H69" s="1"/>
  <c r="H14" l="1"/>
  <c r="H13" s="1"/>
  <c r="H12" s="1"/>
  <c r="H11" s="1"/>
  <c r="H10" s="1"/>
  <c r="H20"/>
  <c r="H19" s="1"/>
  <c r="H18" s="1"/>
  <c r="H17" s="1"/>
  <c r="H25"/>
  <c r="H27"/>
  <c r="H29"/>
  <c r="H34"/>
  <c r="H33" s="1"/>
  <c r="H32" s="1"/>
  <c r="H31" s="1"/>
  <c r="H38"/>
  <c r="H37" s="1"/>
  <c r="H36" s="1"/>
  <c r="H39"/>
  <c r="H45"/>
  <c r="H47"/>
  <c r="H53"/>
  <c r="H52" s="1"/>
  <c r="H51" s="1"/>
  <c r="H50" s="1"/>
  <c r="H49" s="1"/>
  <c r="H59"/>
  <c r="H58" s="1"/>
  <c r="H57" s="1"/>
  <c r="H56" s="1"/>
  <c r="H75"/>
  <c r="H74" s="1"/>
  <c r="H73" s="1"/>
  <c r="H78"/>
  <c r="H77" s="1"/>
  <c r="H84"/>
  <c r="H83" s="1"/>
  <c r="H90"/>
  <c r="H89" s="1"/>
  <c r="H88" s="1"/>
  <c r="H87" s="1"/>
  <c r="H94"/>
  <c r="H105"/>
  <c r="H104" s="1"/>
  <c r="H103" s="1"/>
  <c r="H102" s="1"/>
  <c r="H117"/>
  <c r="H116" s="1"/>
  <c r="H115" s="1"/>
  <c r="H114" s="1"/>
  <c r="H113" s="1"/>
  <c r="H123"/>
  <c r="H122" s="1"/>
  <c r="H121" s="1"/>
  <c r="H120" s="1"/>
  <c r="H119" s="1"/>
  <c r="H108" l="1"/>
  <c r="H107" s="1"/>
  <c r="H101" s="1"/>
  <c r="H100" s="1"/>
  <c r="H72"/>
  <c r="H44"/>
  <c r="H43" s="1"/>
  <c r="H42" s="1"/>
  <c r="H41" s="1"/>
  <c r="H24"/>
  <c r="H23" s="1"/>
  <c r="H22" s="1"/>
  <c r="H16" s="1"/>
  <c r="H9" s="1"/>
  <c r="H93"/>
  <c r="H92" s="1"/>
  <c r="H86" s="1"/>
  <c r="H61" s="1"/>
  <c r="H55"/>
  <c r="H125" l="1"/>
</calcChain>
</file>

<file path=xl/sharedStrings.xml><?xml version="1.0" encoding="utf-8"?>
<sst xmlns="http://schemas.openxmlformats.org/spreadsheetml/2006/main" count="469" uniqueCount="119">
  <si>
    <t>Наименование показателя</t>
  </si>
  <si>
    <t>Код ведомственной классификации</t>
  </si>
  <si>
    <t>раздел</t>
  </si>
  <si>
    <t>подраздел</t>
  </si>
  <si>
    <t>целевая статья</t>
  </si>
  <si>
    <t>вид расходов</t>
  </si>
  <si>
    <t>Сумма</t>
  </si>
  <si>
    <t>Общегосударственные вопросы</t>
  </si>
  <si>
    <t>01</t>
  </si>
  <si>
    <t>02</t>
  </si>
  <si>
    <t>Глава муниципального образования</t>
  </si>
  <si>
    <t>100</t>
  </si>
  <si>
    <t>Расходы на выплаты персоналу государственных (муниципальных) органов</t>
  </si>
  <si>
    <t>120</t>
  </si>
  <si>
    <t>03</t>
  </si>
  <si>
    <t>Закупка товаров, работ и услуг для государственных (муниципальных) нужд</t>
  </si>
  <si>
    <t>200</t>
  </si>
  <si>
    <t>240</t>
  </si>
  <si>
    <t>Иные бюджетные ассигнования</t>
  </si>
  <si>
    <t>800</t>
  </si>
  <si>
    <t>850</t>
  </si>
  <si>
    <t>04</t>
  </si>
  <si>
    <t>Резервные фонды</t>
  </si>
  <si>
    <t>11</t>
  </si>
  <si>
    <t>Резервные фонды местных администраций</t>
  </si>
  <si>
    <t>Резервные средства</t>
  </si>
  <si>
    <t>Национальная оборона</t>
  </si>
  <si>
    <t>Мобилизационная и вневойсковая подготовка</t>
  </si>
  <si>
    <t>Национальная экономика</t>
  </si>
  <si>
    <t>05</t>
  </si>
  <si>
    <t>Дорожное хозяйство (дорожные фонды)</t>
  </si>
  <si>
    <t>09</t>
  </si>
  <si>
    <t>Жилищно-коммунальное хозяйство</t>
  </si>
  <si>
    <t>Благоустройство</t>
  </si>
  <si>
    <t>Расходы на выплаты персоналу казенных учреждений</t>
  </si>
  <si>
    <t>110</t>
  </si>
  <si>
    <t>08</t>
  </si>
  <si>
    <t>Культура</t>
  </si>
  <si>
    <t/>
  </si>
  <si>
    <t>Социальная политика</t>
  </si>
  <si>
    <t>10</t>
  </si>
  <si>
    <t>Пенсионное обеспечение</t>
  </si>
  <si>
    <t>Доплаты к пенсиям, дополнительное пенсионное обеспечение</t>
  </si>
  <si>
    <t>Социальное обеспечение и иные выплаты населению</t>
  </si>
  <si>
    <t>Таблица 1</t>
  </si>
  <si>
    <t>тыс. рублей</t>
  </si>
  <si>
    <t>Расходы на выплату персонала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</si>
  <si>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Национальная безопасность и правоохранительная деятельность</t>
  </si>
  <si>
    <t>Мероприятия по предупреждению и ликвидации последствий чрезвычайных ситуаций и стихийных бедствий</t>
  </si>
  <si>
    <t>Всего расходов</t>
  </si>
  <si>
    <t>Расходы на содержание органов местного самоуправления</t>
  </si>
  <si>
    <t>Центральный аппарат</t>
  </si>
  <si>
    <t>Расходы на осуществление отдельных государственных полномочий Новосибирской области по решению вопросов в сфере административных правонарушений</t>
  </si>
  <si>
    <t>06</t>
  </si>
  <si>
    <t>Межбюджетные трансферты</t>
  </si>
  <si>
    <t>Иные межбюджетные трансферты</t>
  </si>
  <si>
    <t>Физическая культура и спорт</t>
  </si>
  <si>
    <t>Физическая культура</t>
  </si>
  <si>
    <t>500</t>
  </si>
  <si>
    <t>Физкультурно-оздоровительная работа и спортивные мероприятия</t>
  </si>
  <si>
    <t xml:space="preserve">Культура, кинематография </t>
  </si>
  <si>
    <t>540</t>
  </si>
  <si>
    <t>99 0 00 00000</t>
  </si>
  <si>
    <t>99 0 00 03000</t>
  </si>
  <si>
    <t>99 0 00 03120</t>
  </si>
  <si>
    <t>99 0 00 20550</t>
  </si>
  <si>
    <t xml:space="preserve">99 0 00 20550 </t>
  </si>
  <si>
    <t>05 0 00 00000</t>
  </si>
  <si>
    <t>99 0 00 51180</t>
  </si>
  <si>
    <t>99 0 00 18010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</si>
  <si>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</si>
  <si>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Иные закупки товаров, работ и услуг для обеспечения государственных (муниципальных) нужд</t>
  </si>
  <si>
    <t>Уплата налогов, сборов и иных платежей</t>
  </si>
  <si>
    <t xml:space="preserve">Публичные нормативные социальные выплаты гражданам </t>
  </si>
  <si>
    <t>Функционирование высшего должностного лица субъекта Российской Федерации и муниципального образования</t>
  </si>
  <si>
    <t>Функционирование Правительства Российской Федерации, высших исполнительных органов власти субъектов Российской Федерации, местных администраций</t>
  </si>
  <si>
    <t>Обеспечение деятельности финансовых, налоговых и таможенных органов и органов финансового (финансово-бюджетного) надзора</t>
  </si>
  <si>
    <t>Защита населения и территории от чрезвычайных ситуаций природного и техногенного характера, гражданская оборона</t>
  </si>
  <si>
    <t>Расходы на осуществление первичного воинского учета на территориях, где отсутствуют военные комиссариаты, за счет средств федерального бюджета</t>
  </si>
  <si>
    <t>Коммунальное хозяйство</t>
  </si>
  <si>
    <t>Мероприятия в рамках государственной программы Новосибирской области "Управление финансами в Новосибирской области"</t>
  </si>
  <si>
    <t>03 0 00 00000</t>
  </si>
  <si>
    <t>Основное мероприятие "Оказание финансовой поддержки муниципальным образованиям по обеспечению сбалансированности местных бюджетов"</t>
  </si>
  <si>
    <t>03 0 03 00000</t>
  </si>
  <si>
    <t>Реализация мероприятий государственной программы Новосибирской области "Управление финансами в Новосибирской области"</t>
  </si>
  <si>
    <t>03 0 03 70510</t>
  </si>
  <si>
    <t>Мероприятия в рамках государственной программы Новосибирской области  "Юстиция"</t>
  </si>
  <si>
    <t>Основное мероприятие "Координация деятельности органов государственной власти и органов местного самоуправления муниципальных образований Новосибирской области в сфере деятельности административных комиссий в Новосибирской области"</t>
  </si>
  <si>
    <t>05 0 05 00000</t>
  </si>
  <si>
    <t>05 0 05 70190</t>
  </si>
  <si>
    <t>Непрограммные направления местного бюджета</t>
  </si>
  <si>
    <t>Расходы на обеспечение деятельности муниципальных домов культуры</t>
  </si>
  <si>
    <t>99 0 00 00720</t>
  </si>
  <si>
    <t>99 0 00 03110</t>
  </si>
  <si>
    <t xml:space="preserve">Средства передаваемые на осуществление части переданных полномочий поселения по осуществлению внешнего муниципального контроля </t>
  </si>
  <si>
    <t>99 0 00 84010</t>
  </si>
  <si>
    <t>Уличное освещение</t>
  </si>
  <si>
    <t>99 0 00 06010</t>
  </si>
  <si>
    <t>Организация ритуальных услуг и содержание мест захоронения</t>
  </si>
  <si>
    <t>99 0 00 06040</t>
  </si>
  <si>
    <t>Другие вопросы в области жилищно-коммунального хозяйства</t>
  </si>
  <si>
    <t>99 0 00 05180</t>
  </si>
  <si>
    <t xml:space="preserve">Обеспечение деятельности  учреждений жилищно-коммунального хозяйства </t>
  </si>
  <si>
    <t>Организация в границах поселений тепло-и водоснабжения  населения, водоотведения, снабжения населения топливом за счет средств Северного района Новосибирской области</t>
  </si>
  <si>
    <t>99 0 00 03540</t>
  </si>
  <si>
    <t>99 0 00 02020</t>
  </si>
  <si>
    <t>99 0 00 05120</t>
  </si>
  <si>
    <t>99 0 00 80780</t>
  </si>
  <si>
    <t>Обеспечение дорожной деятельности в отношении автомобильных дорог общего пользования местного значения,за счет акциз</t>
  </si>
  <si>
    <t>прочие мероприятия по благоустройству поселений</t>
  </si>
  <si>
    <t>99 0 00 06060</t>
  </si>
  <si>
    <t>Мероприятия в области коммунального хозяйства</t>
  </si>
  <si>
    <t>99 0 00 03510</t>
  </si>
  <si>
    <t>Организация сбора и вывоза бытовых отходов и мусора</t>
  </si>
  <si>
    <t>99 0 00 06050</t>
  </si>
  <si>
    <t xml:space="preserve">                                                             Приложение 5                                                                        к решению сороковой сессии Совета депутатов Новотроицкого сельсовета Северного района Новосибирской области "О местном бюджете Новотроицкого сельсовета Северного района Новосибирской области на  2019 год и плановый период 2020 и 2021 годов" от 11.03.2019 № 1</t>
  </si>
  <si>
    <t>Ведомственная структура расходов местного бюджета на 2019 год</t>
  </si>
  <si>
    <t>ГРБС</t>
  </si>
  <si>
    <t>Администрация Новотроицкого сельсовета Северного района Новосибирской области</t>
  </si>
</sst>
</file>

<file path=xl/styles.xml><?xml version="1.0" encoding="utf-8"?>
<styleSheet xmlns="http://schemas.openxmlformats.org/spreadsheetml/2006/main">
  <numFmts count="4">
    <numFmt numFmtId="164" formatCode="00"/>
    <numFmt numFmtId="165" formatCode="000\ 00\ 00"/>
    <numFmt numFmtId="166" formatCode="000"/>
    <numFmt numFmtId="167" formatCode="0.0"/>
  </numFmts>
  <fonts count="18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sz val="12"/>
      <name val="Calibri"/>
      <family val="2"/>
      <charset val="204"/>
      <scheme val="minor"/>
    </font>
    <font>
      <sz val="12"/>
      <name val="Times New Roman"/>
      <family val="1"/>
      <charset val="204"/>
    </font>
    <font>
      <b/>
      <sz val="12"/>
      <name val="Calibri"/>
      <family val="2"/>
      <charset val="204"/>
      <scheme val="minor"/>
    </font>
    <font>
      <b/>
      <sz val="12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0"/>
      <color theme="1"/>
      <name val="Calibri"/>
      <family val="2"/>
      <charset val="204"/>
      <scheme val="minor"/>
    </font>
    <font>
      <sz val="10"/>
      <name val="Arial"/>
      <charset val="204"/>
    </font>
    <font>
      <sz val="12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9" fillId="0" borderId="0"/>
    <xf numFmtId="0" fontId="2" fillId="0" borderId="0"/>
    <xf numFmtId="0" fontId="16" fillId="0" borderId="0"/>
  </cellStyleXfs>
  <cellXfs count="77">
    <xf numFmtId="0" fontId="0" fillId="0" borderId="0" xfId="0"/>
    <xf numFmtId="0" fontId="6" fillId="0" borderId="0" xfId="0" applyFont="1"/>
    <xf numFmtId="0" fontId="7" fillId="0" borderId="0" xfId="0" applyFont="1"/>
    <xf numFmtId="0" fontId="7" fillId="0" borderId="1" xfId="0" applyFont="1" applyBorder="1"/>
    <xf numFmtId="49" fontId="7" fillId="0" borderId="1" xfId="0" applyNumberFormat="1" applyFont="1" applyBorder="1"/>
    <xf numFmtId="0" fontId="7" fillId="0" borderId="1" xfId="0" applyFont="1" applyBorder="1" applyAlignment="1">
      <alignment vertical="justify" wrapText="1"/>
    </xf>
    <xf numFmtId="0" fontId="6" fillId="0" borderId="1" xfId="0" applyFont="1" applyBorder="1" applyAlignment="1">
      <alignment wrapText="1"/>
    </xf>
    <xf numFmtId="49" fontId="6" fillId="0" borderId="1" xfId="0" applyNumberFormat="1" applyFont="1" applyBorder="1"/>
    <xf numFmtId="0" fontId="7" fillId="0" borderId="1" xfId="0" applyFont="1" applyBorder="1" applyAlignment="1">
      <alignment wrapText="1"/>
    </xf>
    <xf numFmtId="0" fontId="5" fillId="0" borderId="1" xfId="0" applyFont="1" applyBorder="1" applyAlignment="1">
      <alignment horizontal="center" vertical="center" wrapText="1"/>
    </xf>
    <xf numFmtId="0" fontId="0" fillId="0" borderId="1" xfId="0" applyBorder="1"/>
    <xf numFmtId="0" fontId="5" fillId="0" borderId="0" xfId="0" applyFont="1"/>
    <xf numFmtId="49" fontId="8" fillId="0" borderId="1" xfId="0" applyNumberFormat="1" applyFont="1" applyBorder="1"/>
    <xf numFmtId="0" fontId="8" fillId="0" borderId="1" xfId="0" applyFont="1" applyBorder="1"/>
    <xf numFmtId="0" fontId="10" fillId="0" borderId="2" xfId="1" applyNumberFormat="1" applyFont="1" applyFill="1" applyBorder="1" applyAlignment="1" applyProtection="1">
      <alignment horizontal="left" vertical="center" wrapText="1"/>
      <protection hidden="1"/>
    </xf>
    <xf numFmtId="0" fontId="10" fillId="0" borderId="1" xfId="1" applyNumberFormat="1" applyFont="1" applyFill="1" applyBorder="1" applyAlignment="1" applyProtection="1">
      <alignment horizontal="left" vertical="center" wrapText="1"/>
      <protection hidden="1"/>
    </xf>
    <xf numFmtId="0" fontId="5" fillId="0" borderId="1" xfId="0" applyFont="1" applyBorder="1"/>
    <xf numFmtId="164" fontId="10" fillId="0" borderId="2" xfId="1" applyNumberFormat="1" applyFont="1" applyFill="1" applyBorder="1" applyAlignment="1" applyProtection="1">
      <alignment horizontal="left"/>
      <protection hidden="1"/>
    </xf>
    <xf numFmtId="164" fontId="10" fillId="0" borderId="3" xfId="1" applyNumberFormat="1" applyFont="1" applyFill="1" applyBorder="1" applyAlignment="1" applyProtection="1">
      <alignment horizontal="left"/>
      <protection hidden="1"/>
    </xf>
    <xf numFmtId="165" fontId="10" fillId="0" borderId="2" xfId="1" applyNumberFormat="1" applyFont="1" applyFill="1" applyBorder="1" applyAlignment="1" applyProtection="1">
      <alignment horizontal="left" wrapText="1"/>
      <protection hidden="1"/>
    </xf>
    <xf numFmtId="0" fontId="8" fillId="0" borderId="1" xfId="0" applyFont="1" applyBorder="1" applyAlignment="1">
      <alignment wrapText="1"/>
    </xf>
    <xf numFmtId="165" fontId="6" fillId="0" borderId="1" xfId="0" applyNumberFormat="1" applyFont="1" applyBorder="1" applyAlignment="1">
      <alignment horizontal="left"/>
    </xf>
    <xf numFmtId="165" fontId="7" fillId="0" borderId="1" xfId="0" applyNumberFormat="1" applyFont="1" applyBorder="1" applyAlignment="1">
      <alignment horizontal="left"/>
    </xf>
    <xf numFmtId="165" fontId="8" fillId="0" borderId="1" xfId="0" applyNumberFormat="1" applyFont="1" applyBorder="1" applyAlignment="1">
      <alignment horizontal="left"/>
    </xf>
    <xf numFmtId="0" fontId="12" fillId="0" borderId="1" xfId="1" applyNumberFormat="1" applyFont="1" applyFill="1" applyBorder="1" applyAlignment="1" applyProtection="1">
      <alignment horizontal="left" vertical="center" wrapText="1"/>
      <protection hidden="1"/>
    </xf>
    <xf numFmtId="165" fontId="10" fillId="0" borderId="1" xfId="1" applyNumberFormat="1" applyFont="1" applyFill="1" applyBorder="1" applyAlignment="1" applyProtection="1">
      <alignment horizontal="right" wrapText="1"/>
      <protection hidden="1"/>
    </xf>
    <xf numFmtId="164" fontId="10" fillId="0" borderId="1" xfId="1" applyNumberFormat="1" applyFont="1" applyFill="1" applyBorder="1" applyAlignment="1" applyProtection="1">
      <alignment horizontal="left"/>
      <protection hidden="1"/>
    </xf>
    <xf numFmtId="165" fontId="8" fillId="0" borderId="1" xfId="0" applyNumberFormat="1" applyFont="1" applyBorder="1"/>
    <xf numFmtId="165" fontId="0" fillId="0" borderId="0" xfId="0" applyNumberFormat="1"/>
    <xf numFmtId="49" fontId="0" fillId="0" borderId="0" xfId="0" applyNumberFormat="1" applyAlignment="1">
      <alignment horizontal="left"/>
    </xf>
    <xf numFmtId="0" fontId="13" fillId="0" borderId="0" xfId="1" applyNumberFormat="1" applyFont="1" applyFill="1" applyAlignment="1" applyProtection="1">
      <alignment wrapText="1"/>
      <protection hidden="1"/>
    </xf>
    <xf numFmtId="0" fontId="11" fillId="0" borderId="0" xfId="1" applyNumberFormat="1" applyFont="1" applyFill="1" applyAlignment="1" applyProtection="1">
      <alignment horizontal="right" vertical="center"/>
      <protection hidden="1"/>
    </xf>
    <xf numFmtId="49" fontId="0" fillId="0" borderId="1" xfId="0" applyNumberFormat="1" applyBorder="1" applyAlignment="1">
      <alignment horizontal="left"/>
    </xf>
    <xf numFmtId="165" fontId="0" fillId="0" borderId="1" xfId="0" applyNumberFormat="1" applyBorder="1"/>
    <xf numFmtId="164" fontId="12" fillId="0" borderId="1" xfId="1" applyNumberFormat="1" applyFont="1" applyFill="1" applyBorder="1" applyAlignment="1" applyProtection="1">
      <alignment horizontal="left"/>
      <protection hidden="1"/>
    </xf>
    <xf numFmtId="165" fontId="12" fillId="0" borderId="1" xfId="1" applyNumberFormat="1" applyFont="1" applyFill="1" applyBorder="1" applyAlignment="1" applyProtection="1">
      <alignment horizontal="right" wrapText="1"/>
      <protection hidden="1"/>
    </xf>
    <xf numFmtId="167" fontId="10" fillId="0" borderId="1" xfId="0" applyNumberFormat="1" applyFont="1" applyBorder="1"/>
    <xf numFmtId="0" fontId="12" fillId="0" borderId="1" xfId="0" applyFont="1" applyBorder="1"/>
    <xf numFmtId="0" fontId="10" fillId="0" borderId="1" xfId="0" applyFont="1" applyBorder="1"/>
    <xf numFmtId="167" fontId="12" fillId="0" borderId="1" xfId="0" applyNumberFormat="1" applyFont="1" applyBorder="1"/>
    <xf numFmtId="0" fontId="15" fillId="0" borderId="1" xfId="0" applyFont="1" applyBorder="1" applyAlignment="1">
      <alignment horizontal="center" vertical="center" wrapText="1"/>
    </xf>
    <xf numFmtId="166" fontId="10" fillId="0" borderId="1" xfId="1" applyNumberFormat="1" applyFont="1" applyFill="1" applyBorder="1" applyAlignment="1" applyProtection="1">
      <alignment horizontal="right"/>
      <protection hidden="1"/>
    </xf>
    <xf numFmtId="165" fontId="6" fillId="0" borderId="1" xfId="0" applyNumberFormat="1" applyFont="1" applyBorder="1" applyAlignment="1"/>
    <xf numFmtId="0" fontId="7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right" vertical="center" wrapText="1"/>
    </xf>
    <xf numFmtId="165" fontId="12" fillId="0" borderId="2" xfId="1" applyNumberFormat="1" applyFont="1" applyFill="1" applyBorder="1" applyAlignment="1" applyProtection="1">
      <alignment horizontal="left" wrapText="1"/>
      <protection hidden="1"/>
    </xf>
    <xf numFmtId="0" fontId="4" fillId="0" borderId="0" xfId="0" applyFont="1"/>
    <xf numFmtId="0" fontId="3" fillId="0" borderId="0" xfId="0" applyFont="1"/>
    <xf numFmtId="0" fontId="5" fillId="0" borderId="1" xfId="0" applyFont="1" applyBorder="1" applyAlignment="1">
      <alignment horizontal="center" vertical="center" wrapText="1"/>
    </xf>
    <xf numFmtId="0" fontId="0" fillId="0" borderId="0" xfId="0" applyAlignment="1">
      <alignment horizontal="right"/>
    </xf>
    <xf numFmtId="49" fontId="7" fillId="0" borderId="1" xfId="0" applyNumberFormat="1" applyFont="1" applyBorder="1" applyAlignment="1">
      <alignment horizontal="right"/>
    </xf>
    <xf numFmtId="49" fontId="6" fillId="0" borderId="1" xfId="0" applyNumberFormat="1" applyFont="1" applyBorder="1" applyAlignment="1">
      <alignment horizontal="right"/>
    </xf>
    <xf numFmtId="49" fontId="8" fillId="0" borderId="1" xfId="0" applyNumberFormat="1" applyFont="1" applyBorder="1" applyAlignment="1">
      <alignment horizontal="right"/>
    </xf>
    <xf numFmtId="0" fontId="6" fillId="0" borderId="1" xfId="0" applyFont="1" applyBorder="1" applyAlignment="1">
      <alignment horizontal="right"/>
    </xf>
    <xf numFmtId="0" fontId="7" fillId="0" borderId="1" xfId="0" applyFont="1" applyBorder="1" applyAlignment="1">
      <alignment horizontal="right"/>
    </xf>
    <xf numFmtId="165" fontId="6" fillId="0" borderId="1" xfId="0" applyNumberFormat="1" applyFont="1" applyBorder="1" applyAlignment="1">
      <alignment horizontal="right"/>
    </xf>
    <xf numFmtId="0" fontId="5" fillId="0" borderId="1" xfId="0" applyFont="1" applyBorder="1" applyAlignment="1">
      <alignment horizontal="right"/>
    </xf>
    <xf numFmtId="0" fontId="0" fillId="0" borderId="1" xfId="0" applyBorder="1" applyAlignment="1">
      <alignment horizontal="right"/>
    </xf>
    <xf numFmtId="0" fontId="8" fillId="0" borderId="1" xfId="0" applyFont="1" applyBorder="1" applyAlignment="1">
      <alignment horizontal="right"/>
    </xf>
    <xf numFmtId="166" fontId="10" fillId="0" borderId="1" xfId="1" applyNumberFormat="1" applyFont="1" applyFill="1" applyBorder="1" applyAlignment="1" applyProtection="1">
      <alignment horizontal="right" vertical="center"/>
      <protection hidden="1"/>
    </xf>
    <xf numFmtId="0" fontId="17" fillId="0" borderId="1" xfId="1" applyNumberFormat="1" applyFont="1" applyFill="1" applyBorder="1" applyAlignment="1" applyProtection="1">
      <alignment horizontal="left" vertical="center" wrapText="1"/>
      <protection hidden="1"/>
    </xf>
    <xf numFmtId="0" fontId="1" fillId="0" borderId="1" xfId="0" applyFont="1" applyBorder="1" applyAlignment="1">
      <alignment horizontal="right"/>
    </xf>
    <xf numFmtId="0" fontId="6" fillId="0" borderId="4" xfId="0" applyFont="1" applyBorder="1" applyAlignment="1">
      <alignment wrapText="1"/>
    </xf>
    <xf numFmtId="0" fontId="8" fillId="0" borderId="6" xfId="0" applyFont="1" applyBorder="1" applyAlignment="1">
      <alignment wrapText="1"/>
    </xf>
    <xf numFmtId="0" fontId="10" fillId="0" borderId="1" xfId="0" applyFont="1" applyBorder="1" applyAlignment="1">
      <alignment wrapText="1"/>
    </xf>
    <xf numFmtId="49" fontId="10" fillId="0" borderId="1" xfId="0" applyNumberFormat="1" applyFont="1" applyBorder="1"/>
    <xf numFmtId="165" fontId="10" fillId="0" borderId="1" xfId="0" applyNumberFormat="1" applyFont="1" applyBorder="1" applyAlignment="1">
      <alignment horizontal="left"/>
    </xf>
    <xf numFmtId="0" fontId="8" fillId="0" borderId="1" xfId="0" applyFont="1" applyBorder="1" applyAlignment="1">
      <alignment horizontal="right" vertical="center" wrapText="1"/>
    </xf>
    <xf numFmtId="0" fontId="8" fillId="0" borderId="2" xfId="0" applyFont="1" applyBorder="1" applyAlignment="1">
      <alignment horizontal="right" vertical="center" wrapText="1"/>
    </xf>
    <xf numFmtId="0" fontId="0" fillId="0" borderId="0" xfId="0" applyAlignment="1">
      <alignment horizontal="right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14" fillId="0" borderId="0" xfId="1" applyNumberFormat="1" applyFont="1" applyFill="1" applyAlignment="1" applyProtection="1">
      <alignment horizontal="center" vertical="center" wrapText="1"/>
      <protection hidden="1"/>
    </xf>
    <xf numFmtId="0" fontId="13" fillId="0" borderId="0" xfId="1" applyNumberFormat="1" applyFont="1" applyFill="1" applyAlignment="1" applyProtection="1">
      <alignment horizontal="right" wrapText="1"/>
      <protection hidden="1"/>
    </xf>
    <xf numFmtId="0" fontId="5" fillId="0" borderId="4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5" fillId="0" borderId="6" xfId="0" applyFont="1" applyBorder="1" applyAlignment="1">
      <alignment horizontal="center"/>
    </xf>
  </cellXfs>
  <cellStyles count="4">
    <cellStyle name="Обычный" xfId="0" builtinId="0"/>
    <cellStyle name="Обычный 2" xfId="1"/>
    <cellStyle name="Обычный 2 2" xfId="3"/>
    <cellStyle name="Обычный 3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36"/>
  <sheetViews>
    <sheetView tabSelected="1" zoomScaleNormal="100" workbookViewId="0">
      <selection activeCell="L11" sqref="L11"/>
    </sheetView>
  </sheetViews>
  <sheetFormatPr defaultRowHeight="15"/>
  <cols>
    <col min="1" max="1" width="68.5703125" customWidth="1"/>
    <col min="2" max="2" width="14.28515625" hidden="1" customWidth="1"/>
    <col min="3" max="3" width="7.140625" customWidth="1"/>
    <col min="5" max="5" width="10.42578125" customWidth="1"/>
    <col min="6" max="6" width="14" customWidth="1"/>
    <col min="7" max="7" width="9.42578125" style="49" customWidth="1"/>
    <col min="8" max="8" width="12.85546875" customWidth="1"/>
  </cols>
  <sheetData>
    <row r="1" spans="1:9" ht="105.75" customHeight="1">
      <c r="D1" s="69" t="s">
        <v>115</v>
      </c>
      <c r="E1" s="69"/>
      <c r="F1" s="69"/>
      <c r="G1" s="69"/>
      <c r="H1" s="69"/>
    </row>
    <row r="2" spans="1:9" ht="19.5" customHeight="1">
      <c r="A2" s="30"/>
      <c r="B2" s="30"/>
      <c r="C2" s="30"/>
      <c r="D2" s="30"/>
      <c r="E2" s="30"/>
      <c r="F2" s="30"/>
      <c r="G2" s="73" t="s">
        <v>44</v>
      </c>
      <c r="H2" s="73"/>
    </row>
    <row r="3" spans="1:9" ht="65.25" customHeight="1">
      <c r="A3" s="72" t="s">
        <v>116</v>
      </c>
      <c r="B3" s="72"/>
      <c r="C3" s="72"/>
      <c r="D3" s="72"/>
      <c r="E3" s="72"/>
      <c r="F3" s="72"/>
      <c r="G3" s="72"/>
      <c r="H3" s="72"/>
    </row>
    <row r="4" spans="1:9" ht="15.75">
      <c r="H4" s="31" t="s">
        <v>45</v>
      </c>
    </row>
    <row r="5" spans="1:9" ht="15" customHeight="1">
      <c r="A5" s="70" t="s">
        <v>0</v>
      </c>
      <c r="B5" s="74" t="s">
        <v>1</v>
      </c>
      <c r="C5" s="75"/>
      <c r="D5" s="75"/>
      <c r="E5" s="75"/>
      <c r="F5" s="75"/>
      <c r="G5" s="76"/>
      <c r="H5" s="71" t="s">
        <v>6</v>
      </c>
    </row>
    <row r="6" spans="1:9" ht="51.75" customHeight="1">
      <c r="A6" s="70"/>
      <c r="B6" s="40"/>
      <c r="C6" s="40" t="s">
        <v>117</v>
      </c>
      <c r="D6" s="9" t="s">
        <v>2</v>
      </c>
      <c r="E6" s="40" t="s">
        <v>3</v>
      </c>
      <c r="F6" s="9" t="s">
        <v>4</v>
      </c>
      <c r="G6" s="48" t="s">
        <v>5</v>
      </c>
      <c r="H6" s="71"/>
    </row>
    <row r="7" spans="1:9" ht="36" hidden="1" customHeight="1">
      <c r="A7" s="43"/>
      <c r="B7" s="44"/>
      <c r="C7" s="44"/>
      <c r="D7" s="44"/>
      <c r="E7" s="44"/>
      <c r="F7" s="44"/>
      <c r="G7" s="44"/>
      <c r="H7" s="39"/>
    </row>
    <row r="8" spans="1:9" ht="36" customHeight="1">
      <c r="A8" s="43" t="s">
        <v>118</v>
      </c>
      <c r="B8" s="44"/>
      <c r="C8" s="44"/>
      <c r="D8" s="44"/>
      <c r="E8" s="44"/>
      <c r="F8" s="44"/>
      <c r="G8" s="44"/>
      <c r="H8" s="39">
        <v>7136.1</v>
      </c>
    </row>
    <row r="9" spans="1:9" ht="15.75">
      <c r="A9" s="3" t="s">
        <v>7</v>
      </c>
      <c r="B9" s="44"/>
      <c r="C9" s="44">
        <v>555</v>
      </c>
      <c r="D9" s="4" t="s">
        <v>8</v>
      </c>
      <c r="E9" s="4"/>
      <c r="F9" s="4"/>
      <c r="G9" s="50"/>
      <c r="H9" s="39">
        <f>H10+H16+H31+H36</f>
        <v>1508.5</v>
      </c>
      <c r="I9" s="2"/>
    </row>
    <row r="10" spans="1:9" ht="31.5">
      <c r="A10" s="5" t="s">
        <v>74</v>
      </c>
      <c r="B10" s="44"/>
      <c r="C10" s="44">
        <v>555</v>
      </c>
      <c r="D10" s="4" t="s">
        <v>8</v>
      </c>
      <c r="E10" s="4" t="s">
        <v>9</v>
      </c>
      <c r="F10" s="4"/>
      <c r="G10" s="50"/>
      <c r="H10" s="37">
        <f t="shared" ref="H10:H14" si="0">H11</f>
        <v>597.20000000000005</v>
      </c>
      <c r="I10" s="1"/>
    </row>
    <row r="11" spans="1:9" ht="15.75">
      <c r="A11" s="6" t="s">
        <v>90</v>
      </c>
      <c r="B11" s="44"/>
      <c r="C11" s="67">
        <v>555</v>
      </c>
      <c r="D11" s="7" t="s">
        <v>8</v>
      </c>
      <c r="E11" s="7" t="s">
        <v>9</v>
      </c>
      <c r="F11" s="21" t="s">
        <v>62</v>
      </c>
      <c r="G11" s="51"/>
      <c r="H11" s="38">
        <f t="shared" si="0"/>
        <v>597.20000000000005</v>
      </c>
      <c r="I11" s="1"/>
    </row>
    <row r="12" spans="1:9" ht="15.75">
      <c r="A12" s="6" t="s">
        <v>50</v>
      </c>
      <c r="B12" s="44"/>
      <c r="C12" s="67">
        <v>555</v>
      </c>
      <c r="D12" s="7" t="s">
        <v>8</v>
      </c>
      <c r="E12" s="7" t="s">
        <v>9</v>
      </c>
      <c r="F12" s="21" t="s">
        <v>63</v>
      </c>
      <c r="G12" s="51"/>
      <c r="H12" s="38">
        <f t="shared" si="0"/>
        <v>597.20000000000005</v>
      </c>
      <c r="I12" s="1"/>
    </row>
    <row r="13" spans="1:9" ht="15.75">
      <c r="A13" s="6" t="s">
        <v>10</v>
      </c>
      <c r="B13" s="44"/>
      <c r="C13" s="67">
        <v>555</v>
      </c>
      <c r="D13" s="7" t="s">
        <v>8</v>
      </c>
      <c r="E13" s="7" t="s">
        <v>9</v>
      </c>
      <c r="F13" s="21" t="s">
        <v>93</v>
      </c>
      <c r="G13" s="51"/>
      <c r="H13" s="38">
        <f t="shared" si="0"/>
        <v>597.20000000000005</v>
      </c>
      <c r="I13" s="1"/>
    </row>
    <row r="14" spans="1:9" ht="62.25" customHeight="1">
      <c r="A14" s="6" t="s">
        <v>70</v>
      </c>
      <c r="B14" s="44"/>
      <c r="C14" s="67">
        <v>555</v>
      </c>
      <c r="D14" s="7" t="s">
        <v>8</v>
      </c>
      <c r="E14" s="7" t="s">
        <v>9</v>
      </c>
      <c r="F14" s="21" t="s">
        <v>93</v>
      </c>
      <c r="G14" s="51" t="s">
        <v>11</v>
      </c>
      <c r="H14" s="38">
        <f t="shared" si="0"/>
        <v>597.20000000000005</v>
      </c>
      <c r="I14" s="1"/>
    </row>
    <row r="15" spans="1:9" ht="31.5">
      <c r="A15" s="6" t="s">
        <v>12</v>
      </c>
      <c r="B15" s="44"/>
      <c r="C15" s="67">
        <v>555</v>
      </c>
      <c r="D15" s="7" t="s">
        <v>8</v>
      </c>
      <c r="E15" s="7" t="s">
        <v>9</v>
      </c>
      <c r="F15" s="21" t="s">
        <v>93</v>
      </c>
      <c r="G15" s="51" t="s">
        <v>13</v>
      </c>
      <c r="H15" s="38">
        <v>597.20000000000005</v>
      </c>
      <c r="I15" s="1"/>
    </row>
    <row r="16" spans="1:9" ht="48" customHeight="1">
      <c r="A16" s="8" t="s">
        <v>75</v>
      </c>
      <c r="B16" s="44"/>
      <c r="C16" s="44">
        <v>555</v>
      </c>
      <c r="D16" s="4" t="s">
        <v>8</v>
      </c>
      <c r="E16" s="4" t="s">
        <v>21</v>
      </c>
      <c r="F16" s="22"/>
      <c r="G16" s="50"/>
      <c r="H16" s="39">
        <f>H17+H22</f>
        <v>878.30000000000007</v>
      </c>
      <c r="I16" s="1"/>
    </row>
    <row r="17" spans="1:8" ht="31.5">
      <c r="A17" s="6" t="s">
        <v>86</v>
      </c>
      <c r="B17" s="44"/>
      <c r="C17" s="44">
        <v>555</v>
      </c>
      <c r="D17" s="7" t="s">
        <v>8</v>
      </c>
      <c r="E17" s="7" t="s">
        <v>21</v>
      </c>
      <c r="F17" s="21" t="s">
        <v>67</v>
      </c>
      <c r="G17" s="51"/>
      <c r="H17" s="36">
        <f>H18</f>
        <v>0.1</v>
      </c>
    </row>
    <row r="18" spans="1:8" ht="78.75">
      <c r="A18" s="60" t="s">
        <v>87</v>
      </c>
      <c r="B18" s="44"/>
      <c r="C18" s="67">
        <v>555</v>
      </c>
      <c r="D18" s="7" t="s">
        <v>8</v>
      </c>
      <c r="E18" s="7" t="s">
        <v>21</v>
      </c>
      <c r="F18" s="21" t="s">
        <v>88</v>
      </c>
      <c r="G18" s="51"/>
      <c r="H18" s="36">
        <f>H19</f>
        <v>0.1</v>
      </c>
    </row>
    <row r="19" spans="1:8" ht="45.75" customHeight="1">
      <c r="A19" s="6" t="s">
        <v>52</v>
      </c>
      <c r="B19" s="44"/>
      <c r="C19" s="67">
        <v>555</v>
      </c>
      <c r="D19" s="7" t="s">
        <v>8</v>
      </c>
      <c r="E19" s="7" t="s">
        <v>21</v>
      </c>
      <c r="F19" s="21" t="s">
        <v>89</v>
      </c>
      <c r="G19" s="51"/>
      <c r="H19" s="36">
        <f>H20</f>
        <v>0.1</v>
      </c>
    </row>
    <row r="20" spans="1:8" ht="30" customHeight="1">
      <c r="A20" s="6" t="s">
        <v>15</v>
      </c>
      <c r="B20" s="44"/>
      <c r="C20" s="67">
        <v>555</v>
      </c>
      <c r="D20" s="7" t="s">
        <v>8</v>
      </c>
      <c r="E20" s="7" t="s">
        <v>21</v>
      </c>
      <c r="F20" s="21" t="s">
        <v>89</v>
      </c>
      <c r="G20" s="51" t="s">
        <v>16</v>
      </c>
      <c r="H20" s="36">
        <f>H21</f>
        <v>0.1</v>
      </c>
    </row>
    <row r="21" spans="1:8" ht="27" customHeight="1">
      <c r="A21" s="6" t="s">
        <v>71</v>
      </c>
      <c r="B21" s="44"/>
      <c r="C21" s="67">
        <v>555</v>
      </c>
      <c r="D21" s="7" t="s">
        <v>8</v>
      </c>
      <c r="E21" s="7" t="s">
        <v>21</v>
      </c>
      <c r="F21" s="21" t="s">
        <v>89</v>
      </c>
      <c r="G21" s="51" t="s">
        <v>17</v>
      </c>
      <c r="H21" s="36">
        <v>0.1</v>
      </c>
    </row>
    <row r="22" spans="1:8" ht="17.25" customHeight="1">
      <c r="A22" s="6" t="s">
        <v>90</v>
      </c>
      <c r="B22" s="44"/>
      <c r="C22" s="67">
        <v>555</v>
      </c>
      <c r="D22" s="7" t="s">
        <v>8</v>
      </c>
      <c r="E22" s="7" t="s">
        <v>21</v>
      </c>
      <c r="F22" s="21" t="s">
        <v>62</v>
      </c>
      <c r="G22" s="51"/>
      <c r="H22" s="36">
        <f>H23</f>
        <v>878.2</v>
      </c>
    </row>
    <row r="23" spans="1:8" ht="21" customHeight="1">
      <c r="A23" s="6" t="s">
        <v>50</v>
      </c>
      <c r="B23" s="44"/>
      <c r="C23" s="67">
        <v>555</v>
      </c>
      <c r="D23" s="7" t="s">
        <v>8</v>
      </c>
      <c r="E23" s="7" t="s">
        <v>21</v>
      </c>
      <c r="F23" s="21" t="s">
        <v>63</v>
      </c>
      <c r="G23" s="51"/>
      <c r="H23" s="36">
        <f>H24</f>
        <v>878.2</v>
      </c>
    </row>
    <row r="24" spans="1:8" ht="18" customHeight="1">
      <c r="A24" s="6" t="s">
        <v>51</v>
      </c>
      <c r="B24" s="44"/>
      <c r="C24" s="67">
        <v>555</v>
      </c>
      <c r="D24" s="7" t="s">
        <v>8</v>
      </c>
      <c r="E24" s="7" t="s">
        <v>21</v>
      </c>
      <c r="F24" s="21" t="s">
        <v>64</v>
      </c>
      <c r="G24" s="51"/>
      <c r="H24" s="36">
        <f>H25+H27+H29</f>
        <v>878.2</v>
      </c>
    </row>
    <row r="25" spans="1:8" ht="63" customHeight="1">
      <c r="A25" s="6" t="s">
        <v>70</v>
      </c>
      <c r="B25" s="44"/>
      <c r="C25" s="67">
        <v>555</v>
      </c>
      <c r="D25" s="7" t="s">
        <v>8</v>
      </c>
      <c r="E25" s="7" t="s">
        <v>21</v>
      </c>
      <c r="F25" s="21" t="s">
        <v>64</v>
      </c>
      <c r="G25" s="51" t="s">
        <v>11</v>
      </c>
      <c r="H25" s="36">
        <f>H26</f>
        <v>625.9</v>
      </c>
    </row>
    <row r="26" spans="1:8" ht="29.25" customHeight="1">
      <c r="A26" s="6" t="s">
        <v>12</v>
      </c>
      <c r="B26" s="44"/>
      <c r="C26" s="67">
        <v>555</v>
      </c>
      <c r="D26" s="7" t="s">
        <v>8</v>
      </c>
      <c r="E26" s="7" t="s">
        <v>21</v>
      </c>
      <c r="F26" s="21" t="s">
        <v>64</v>
      </c>
      <c r="G26" s="51" t="s">
        <v>13</v>
      </c>
      <c r="H26" s="36">
        <v>625.9</v>
      </c>
    </row>
    <row r="27" spans="1:8" ht="29.25" customHeight="1">
      <c r="A27" s="6" t="s">
        <v>15</v>
      </c>
      <c r="B27" s="44"/>
      <c r="C27" s="67">
        <v>555</v>
      </c>
      <c r="D27" s="7" t="s">
        <v>8</v>
      </c>
      <c r="E27" s="7" t="s">
        <v>21</v>
      </c>
      <c r="F27" s="21" t="s">
        <v>64</v>
      </c>
      <c r="G27" s="51" t="s">
        <v>16</v>
      </c>
      <c r="H27" s="36">
        <f>H28</f>
        <v>230.8</v>
      </c>
    </row>
    <row r="28" spans="1:8" ht="29.25" customHeight="1">
      <c r="A28" s="6" t="s">
        <v>71</v>
      </c>
      <c r="B28" s="44"/>
      <c r="C28" s="67">
        <v>555</v>
      </c>
      <c r="D28" s="7" t="s">
        <v>8</v>
      </c>
      <c r="E28" s="7" t="s">
        <v>21</v>
      </c>
      <c r="F28" s="21" t="s">
        <v>64</v>
      </c>
      <c r="G28" s="51" t="s">
        <v>17</v>
      </c>
      <c r="H28" s="36">
        <v>230.8</v>
      </c>
    </row>
    <row r="29" spans="1:8" ht="15.75" customHeight="1">
      <c r="A29" s="6" t="s">
        <v>18</v>
      </c>
      <c r="B29" s="44"/>
      <c r="C29" s="67">
        <v>555</v>
      </c>
      <c r="D29" s="7" t="s">
        <v>8</v>
      </c>
      <c r="E29" s="7" t="s">
        <v>21</v>
      </c>
      <c r="F29" s="21" t="s">
        <v>64</v>
      </c>
      <c r="G29" s="51" t="s">
        <v>19</v>
      </c>
      <c r="H29" s="36">
        <f>H30</f>
        <v>21.5</v>
      </c>
    </row>
    <row r="30" spans="1:8" ht="18" customHeight="1">
      <c r="A30" s="6" t="s">
        <v>72</v>
      </c>
      <c r="B30" s="44"/>
      <c r="C30" s="67">
        <v>555</v>
      </c>
      <c r="D30" s="7" t="s">
        <v>8</v>
      </c>
      <c r="E30" s="7" t="s">
        <v>21</v>
      </c>
      <c r="F30" s="21" t="s">
        <v>64</v>
      </c>
      <c r="G30" s="51" t="s">
        <v>20</v>
      </c>
      <c r="H30" s="36">
        <v>21.5</v>
      </c>
    </row>
    <row r="31" spans="1:8" s="11" customFormat="1" ht="51.75" customHeight="1">
      <c r="A31" s="8" t="s">
        <v>76</v>
      </c>
      <c r="B31" s="44"/>
      <c r="C31" s="44">
        <v>555</v>
      </c>
      <c r="D31" s="4" t="s">
        <v>8</v>
      </c>
      <c r="E31" s="4" t="s">
        <v>53</v>
      </c>
      <c r="F31" s="22"/>
      <c r="G31" s="50"/>
      <c r="H31" s="39">
        <f>H32</f>
        <v>30</v>
      </c>
    </row>
    <row r="32" spans="1:8" ht="16.5" customHeight="1">
      <c r="A32" s="6" t="s">
        <v>90</v>
      </c>
      <c r="B32" s="44"/>
      <c r="C32" s="67">
        <v>555</v>
      </c>
      <c r="D32" s="7" t="s">
        <v>8</v>
      </c>
      <c r="E32" s="7" t="s">
        <v>53</v>
      </c>
      <c r="F32" s="21" t="s">
        <v>62</v>
      </c>
      <c r="G32" s="51"/>
      <c r="H32" s="36">
        <f>H33</f>
        <v>30</v>
      </c>
    </row>
    <row r="33" spans="1:8" ht="54" customHeight="1">
      <c r="A33" s="6" t="s">
        <v>94</v>
      </c>
      <c r="B33" s="44"/>
      <c r="C33" s="67">
        <v>555</v>
      </c>
      <c r="D33" s="7" t="s">
        <v>8</v>
      </c>
      <c r="E33" s="7" t="s">
        <v>53</v>
      </c>
      <c r="F33" s="21" t="s">
        <v>95</v>
      </c>
      <c r="G33" s="51"/>
      <c r="H33" s="36">
        <f>H34</f>
        <v>30</v>
      </c>
    </row>
    <row r="34" spans="1:8" ht="30" customHeight="1">
      <c r="A34" s="6" t="s">
        <v>54</v>
      </c>
      <c r="B34" s="44"/>
      <c r="C34" s="67">
        <v>555</v>
      </c>
      <c r="D34" s="7" t="s">
        <v>8</v>
      </c>
      <c r="E34" s="7" t="s">
        <v>53</v>
      </c>
      <c r="F34" s="21" t="s">
        <v>95</v>
      </c>
      <c r="G34" s="51" t="s">
        <v>58</v>
      </c>
      <c r="H34" s="36">
        <f>H35</f>
        <v>30</v>
      </c>
    </row>
    <row r="35" spans="1:8" ht="33" customHeight="1">
      <c r="A35" s="6" t="s">
        <v>55</v>
      </c>
      <c r="B35" s="44"/>
      <c r="C35" s="67">
        <v>555</v>
      </c>
      <c r="D35" s="7" t="s">
        <v>8</v>
      </c>
      <c r="E35" s="7" t="s">
        <v>53</v>
      </c>
      <c r="F35" s="21" t="s">
        <v>95</v>
      </c>
      <c r="G35" s="51" t="s">
        <v>61</v>
      </c>
      <c r="H35" s="36">
        <v>30</v>
      </c>
    </row>
    <row r="36" spans="1:8" s="11" customFormat="1" ht="15.75">
      <c r="A36" s="8" t="s">
        <v>22</v>
      </c>
      <c r="B36" s="44"/>
      <c r="C36" s="44">
        <v>555</v>
      </c>
      <c r="D36" s="4" t="s">
        <v>8</v>
      </c>
      <c r="E36" s="4" t="s">
        <v>23</v>
      </c>
      <c r="F36" s="22"/>
      <c r="G36" s="54"/>
      <c r="H36" s="39">
        <f>H37</f>
        <v>3</v>
      </c>
    </row>
    <row r="37" spans="1:8" ht="15.75">
      <c r="A37" s="6" t="s">
        <v>90</v>
      </c>
      <c r="B37" s="44"/>
      <c r="C37" s="67">
        <v>555</v>
      </c>
      <c r="D37" s="7" t="s">
        <v>8</v>
      </c>
      <c r="E37" s="7" t="s">
        <v>23</v>
      </c>
      <c r="F37" s="21" t="s">
        <v>62</v>
      </c>
      <c r="G37" s="53"/>
      <c r="H37" s="36">
        <f>H38</f>
        <v>3</v>
      </c>
    </row>
    <row r="38" spans="1:8" ht="15.75">
      <c r="A38" s="6" t="s">
        <v>24</v>
      </c>
      <c r="B38" s="44"/>
      <c r="C38" s="67">
        <v>555</v>
      </c>
      <c r="D38" s="7" t="s">
        <v>8</v>
      </c>
      <c r="E38" s="7" t="s">
        <v>23</v>
      </c>
      <c r="F38" s="42" t="s">
        <v>66</v>
      </c>
      <c r="G38" s="55"/>
      <c r="H38" s="36">
        <f>H40</f>
        <v>3</v>
      </c>
    </row>
    <row r="39" spans="1:8" ht="15.75">
      <c r="A39" s="6" t="s">
        <v>18</v>
      </c>
      <c r="B39" s="44"/>
      <c r="C39" s="67">
        <v>555</v>
      </c>
      <c r="D39" s="7" t="s">
        <v>8</v>
      </c>
      <c r="E39" s="7" t="s">
        <v>23</v>
      </c>
      <c r="F39" s="21" t="s">
        <v>65</v>
      </c>
      <c r="G39" s="53">
        <v>800</v>
      </c>
      <c r="H39" s="36">
        <f>H40</f>
        <v>3</v>
      </c>
    </row>
    <row r="40" spans="1:8" ht="15.75">
      <c r="A40" s="6" t="s">
        <v>25</v>
      </c>
      <c r="B40" s="44"/>
      <c r="C40" s="67">
        <v>555</v>
      </c>
      <c r="D40" s="7" t="s">
        <v>8</v>
      </c>
      <c r="E40" s="7" t="s">
        <v>23</v>
      </c>
      <c r="F40" s="21" t="s">
        <v>66</v>
      </c>
      <c r="G40" s="53">
        <v>870</v>
      </c>
      <c r="H40" s="36">
        <v>3</v>
      </c>
    </row>
    <row r="41" spans="1:8" ht="15.75">
      <c r="A41" s="8" t="s">
        <v>26</v>
      </c>
      <c r="B41" s="44"/>
      <c r="C41" s="44">
        <v>555</v>
      </c>
      <c r="D41" s="4" t="s">
        <v>9</v>
      </c>
      <c r="E41" s="4"/>
      <c r="F41" s="22"/>
      <c r="G41" s="54"/>
      <c r="H41" s="39">
        <f>H42</f>
        <v>92.7</v>
      </c>
    </row>
    <row r="42" spans="1:8" ht="15.75">
      <c r="A42" s="8" t="s">
        <v>27</v>
      </c>
      <c r="B42" s="44"/>
      <c r="C42" s="44">
        <v>555</v>
      </c>
      <c r="D42" s="4" t="s">
        <v>9</v>
      </c>
      <c r="E42" s="4" t="s">
        <v>14</v>
      </c>
      <c r="F42" s="22"/>
      <c r="G42" s="54"/>
      <c r="H42" s="39">
        <f>H43</f>
        <v>92.7</v>
      </c>
    </row>
    <row r="43" spans="1:8" ht="15.75">
      <c r="A43" s="6" t="s">
        <v>90</v>
      </c>
      <c r="B43" s="44"/>
      <c r="C43" s="67">
        <v>555</v>
      </c>
      <c r="D43" s="7" t="s">
        <v>9</v>
      </c>
      <c r="E43" s="7" t="s">
        <v>14</v>
      </c>
      <c r="F43" s="21" t="s">
        <v>62</v>
      </c>
      <c r="G43" s="53"/>
      <c r="H43" s="36">
        <f>H44</f>
        <v>92.7</v>
      </c>
    </row>
    <row r="44" spans="1:8" ht="47.25">
      <c r="A44" s="6" t="s">
        <v>78</v>
      </c>
      <c r="B44" s="44"/>
      <c r="C44" s="67">
        <v>555</v>
      </c>
      <c r="D44" s="7" t="s">
        <v>9</v>
      </c>
      <c r="E44" s="7" t="s">
        <v>14</v>
      </c>
      <c r="F44" s="21" t="s">
        <v>68</v>
      </c>
      <c r="G44" s="53"/>
      <c r="H44" s="36">
        <f>H45+H47</f>
        <v>92.7</v>
      </c>
    </row>
    <row r="45" spans="1:8" ht="63">
      <c r="A45" s="6" t="s">
        <v>70</v>
      </c>
      <c r="B45" s="44"/>
      <c r="C45" s="67">
        <v>555</v>
      </c>
      <c r="D45" s="7" t="s">
        <v>9</v>
      </c>
      <c r="E45" s="7" t="s">
        <v>14</v>
      </c>
      <c r="F45" s="21" t="s">
        <v>68</v>
      </c>
      <c r="G45" s="53">
        <v>100</v>
      </c>
      <c r="H45" s="36">
        <f>H46</f>
        <v>91.8</v>
      </c>
    </row>
    <row r="46" spans="1:8" ht="31.5">
      <c r="A46" s="6" t="s">
        <v>12</v>
      </c>
      <c r="B46" s="44"/>
      <c r="C46" s="67">
        <v>555</v>
      </c>
      <c r="D46" s="7" t="s">
        <v>9</v>
      </c>
      <c r="E46" s="7" t="s">
        <v>14</v>
      </c>
      <c r="F46" s="21" t="s">
        <v>68</v>
      </c>
      <c r="G46" s="51" t="s">
        <v>13</v>
      </c>
      <c r="H46" s="36">
        <v>91.8</v>
      </c>
    </row>
    <row r="47" spans="1:8" ht="31.5">
      <c r="A47" s="14" t="s">
        <v>15</v>
      </c>
      <c r="B47" s="44"/>
      <c r="C47" s="67">
        <v>555</v>
      </c>
      <c r="D47" s="7" t="s">
        <v>9</v>
      </c>
      <c r="E47" s="7" t="s">
        <v>14</v>
      </c>
      <c r="F47" s="21" t="s">
        <v>68</v>
      </c>
      <c r="G47" s="53">
        <v>200</v>
      </c>
      <c r="H47" s="36">
        <f>H48</f>
        <v>0.9</v>
      </c>
    </row>
    <row r="48" spans="1:8" ht="31.5">
      <c r="A48" s="6" t="s">
        <v>71</v>
      </c>
      <c r="B48" s="44"/>
      <c r="C48" s="67">
        <v>555</v>
      </c>
      <c r="D48" s="7" t="s">
        <v>9</v>
      </c>
      <c r="E48" s="7" t="s">
        <v>14</v>
      </c>
      <c r="F48" s="21" t="s">
        <v>68</v>
      </c>
      <c r="G48" s="51" t="s">
        <v>17</v>
      </c>
      <c r="H48" s="36">
        <v>0.9</v>
      </c>
    </row>
    <row r="49" spans="1:8" s="11" customFormat="1" ht="17.25" customHeight="1">
      <c r="A49" s="8" t="s">
        <v>47</v>
      </c>
      <c r="B49" s="44"/>
      <c r="C49" s="44">
        <v>555</v>
      </c>
      <c r="D49" s="4" t="s">
        <v>14</v>
      </c>
      <c r="E49" s="4"/>
      <c r="F49" s="22"/>
      <c r="G49" s="50"/>
      <c r="H49" s="39">
        <f>H50</f>
        <v>5</v>
      </c>
    </row>
    <row r="50" spans="1:8" s="11" customFormat="1" ht="34.5" customHeight="1">
      <c r="A50" s="8" t="s">
        <v>77</v>
      </c>
      <c r="B50" s="44"/>
      <c r="C50" s="44">
        <v>555</v>
      </c>
      <c r="D50" s="4" t="s">
        <v>14</v>
      </c>
      <c r="E50" s="4" t="s">
        <v>31</v>
      </c>
      <c r="F50" s="22"/>
      <c r="G50" s="50"/>
      <c r="H50" s="39">
        <f>H51</f>
        <v>5</v>
      </c>
    </row>
    <row r="51" spans="1:8" ht="15.75">
      <c r="A51" s="6" t="s">
        <v>90</v>
      </c>
      <c r="B51" s="44"/>
      <c r="C51" s="67">
        <v>555</v>
      </c>
      <c r="D51" s="7" t="s">
        <v>14</v>
      </c>
      <c r="E51" s="7" t="s">
        <v>31</v>
      </c>
      <c r="F51" s="21" t="s">
        <v>62</v>
      </c>
      <c r="G51" s="51"/>
      <c r="H51" s="36">
        <f>H52</f>
        <v>5</v>
      </c>
    </row>
    <row r="52" spans="1:8" ht="31.5" customHeight="1">
      <c r="A52" s="6" t="s">
        <v>48</v>
      </c>
      <c r="B52" s="44"/>
      <c r="C52" s="67">
        <v>555</v>
      </c>
      <c r="D52" s="7" t="s">
        <v>14</v>
      </c>
      <c r="E52" s="7" t="s">
        <v>31</v>
      </c>
      <c r="F52" s="21" t="s">
        <v>69</v>
      </c>
      <c r="G52" s="51"/>
      <c r="H52" s="36">
        <f>H53</f>
        <v>5</v>
      </c>
    </row>
    <row r="53" spans="1:8" ht="30.75" customHeight="1">
      <c r="A53" s="14" t="s">
        <v>15</v>
      </c>
      <c r="B53" s="44"/>
      <c r="C53" s="67">
        <v>555</v>
      </c>
      <c r="D53" s="7" t="s">
        <v>14</v>
      </c>
      <c r="E53" s="7" t="s">
        <v>31</v>
      </c>
      <c r="F53" s="21" t="s">
        <v>69</v>
      </c>
      <c r="G53" s="51" t="s">
        <v>16</v>
      </c>
      <c r="H53" s="36">
        <f>H54</f>
        <v>5</v>
      </c>
    </row>
    <row r="54" spans="1:8" ht="35.25" customHeight="1">
      <c r="A54" s="6" t="s">
        <v>71</v>
      </c>
      <c r="B54" s="44"/>
      <c r="C54" s="67">
        <v>555</v>
      </c>
      <c r="D54" s="7" t="s">
        <v>14</v>
      </c>
      <c r="E54" s="7" t="s">
        <v>31</v>
      </c>
      <c r="F54" s="21" t="s">
        <v>69</v>
      </c>
      <c r="G54" s="51" t="s">
        <v>17</v>
      </c>
      <c r="H54" s="36">
        <v>5</v>
      </c>
    </row>
    <row r="55" spans="1:8" ht="15.75">
      <c r="A55" s="8" t="s">
        <v>28</v>
      </c>
      <c r="B55" s="44"/>
      <c r="C55" s="44">
        <v>555</v>
      </c>
      <c r="D55" s="4" t="s">
        <v>21</v>
      </c>
      <c r="E55" s="4"/>
      <c r="F55" s="22"/>
      <c r="G55" s="50"/>
      <c r="H55" s="39">
        <f>H56</f>
        <v>519.5</v>
      </c>
    </row>
    <row r="56" spans="1:8" s="11" customFormat="1" ht="21" customHeight="1">
      <c r="A56" s="8" t="s">
        <v>30</v>
      </c>
      <c r="B56" s="44"/>
      <c r="C56" s="44">
        <v>555</v>
      </c>
      <c r="D56" s="4" t="s">
        <v>21</v>
      </c>
      <c r="E56" s="4" t="s">
        <v>31</v>
      </c>
      <c r="F56" s="22"/>
      <c r="G56" s="50"/>
      <c r="H56" s="39">
        <f>H57</f>
        <v>519.5</v>
      </c>
    </row>
    <row r="57" spans="1:8" s="11" customFormat="1" ht="37.5" customHeight="1">
      <c r="A57" s="20" t="s">
        <v>90</v>
      </c>
      <c r="B57" s="44"/>
      <c r="C57" s="68">
        <v>555</v>
      </c>
      <c r="D57" s="17">
        <v>4</v>
      </c>
      <c r="E57" s="18">
        <v>9</v>
      </c>
      <c r="F57" s="19" t="s">
        <v>62</v>
      </c>
      <c r="G57" s="52"/>
      <c r="H57" s="36">
        <f>H58</f>
        <v>519.5</v>
      </c>
    </row>
    <row r="58" spans="1:8" s="11" customFormat="1" ht="45" customHeight="1">
      <c r="A58" s="60" t="s">
        <v>108</v>
      </c>
      <c r="B58" s="44"/>
      <c r="C58" s="67">
        <v>555</v>
      </c>
      <c r="D58" s="65" t="s">
        <v>21</v>
      </c>
      <c r="E58" s="65" t="s">
        <v>31</v>
      </c>
      <c r="F58" s="66" t="s">
        <v>107</v>
      </c>
      <c r="G58" s="52"/>
      <c r="H58" s="36">
        <f>H59</f>
        <v>519.5</v>
      </c>
    </row>
    <row r="59" spans="1:8" s="11" customFormat="1" ht="36" customHeight="1">
      <c r="A59" s="64" t="s">
        <v>15</v>
      </c>
      <c r="B59" s="44"/>
      <c r="C59" s="67">
        <v>555</v>
      </c>
      <c r="D59" s="65" t="s">
        <v>21</v>
      </c>
      <c r="E59" s="65" t="s">
        <v>31</v>
      </c>
      <c r="F59" s="66" t="s">
        <v>107</v>
      </c>
      <c r="G59" s="52" t="s">
        <v>16</v>
      </c>
      <c r="H59" s="36">
        <f>H60</f>
        <v>519.5</v>
      </c>
    </row>
    <row r="60" spans="1:8" s="11" customFormat="1" ht="36.75" customHeight="1">
      <c r="A60" s="64" t="s">
        <v>71</v>
      </c>
      <c r="B60" s="44"/>
      <c r="C60" s="67">
        <v>555</v>
      </c>
      <c r="D60" s="65" t="s">
        <v>21</v>
      </c>
      <c r="E60" s="65" t="s">
        <v>31</v>
      </c>
      <c r="F60" s="66" t="s">
        <v>107</v>
      </c>
      <c r="G60" s="52" t="s">
        <v>17</v>
      </c>
      <c r="H60" s="36">
        <v>519.5</v>
      </c>
    </row>
    <row r="61" spans="1:8" s="47" customFormat="1" ht="15.75" customHeight="1">
      <c r="A61" s="8" t="s">
        <v>32</v>
      </c>
      <c r="B61" s="44"/>
      <c r="C61" s="44">
        <v>555</v>
      </c>
      <c r="D61" s="4" t="s">
        <v>29</v>
      </c>
      <c r="E61" s="4"/>
      <c r="F61" s="22"/>
      <c r="G61" s="50"/>
      <c r="H61" s="39">
        <f>H72+H62+H86</f>
        <v>3230.1000000000004</v>
      </c>
    </row>
    <row r="62" spans="1:8" s="46" customFormat="1" ht="15.75">
      <c r="A62" s="8" t="s">
        <v>79</v>
      </c>
      <c r="B62" s="44"/>
      <c r="C62" s="44">
        <v>555</v>
      </c>
      <c r="D62" s="4" t="s">
        <v>29</v>
      </c>
      <c r="E62" s="4" t="s">
        <v>9</v>
      </c>
      <c r="F62" s="45"/>
      <c r="G62" s="50"/>
      <c r="H62" s="39">
        <v>549</v>
      </c>
    </row>
    <row r="63" spans="1:8" s="46" customFormat="1" ht="16.5" customHeight="1">
      <c r="A63" s="20" t="s">
        <v>90</v>
      </c>
      <c r="B63" s="44"/>
      <c r="C63" s="68">
        <v>555</v>
      </c>
      <c r="D63" s="17">
        <v>5</v>
      </c>
      <c r="E63" s="18">
        <v>2</v>
      </c>
      <c r="F63" s="19" t="s">
        <v>62</v>
      </c>
      <c r="G63" s="50"/>
      <c r="H63" s="39">
        <v>549</v>
      </c>
    </row>
    <row r="64" spans="1:8" s="46" customFormat="1" ht="24.75" customHeight="1">
      <c r="A64" s="63" t="s">
        <v>111</v>
      </c>
      <c r="B64" s="44"/>
      <c r="C64" s="67">
        <v>555</v>
      </c>
      <c r="D64" s="65" t="s">
        <v>29</v>
      </c>
      <c r="E64" s="65" t="s">
        <v>9</v>
      </c>
      <c r="F64" s="66" t="s">
        <v>112</v>
      </c>
      <c r="G64" s="52"/>
      <c r="H64" s="36">
        <v>475.5</v>
      </c>
    </row>
    <row r="65" spans="1:8" s="46" customFormat="1" ht="35.25" customHeight="1">
      <c r="A65" s="6" t="s">
        <v>15</v>
      </c>
      <c r="B65" s="44"/>
      <c r="C65" s="67">
        <v>555</v>
      </c>
      <c r="D65" s="12" t="s">
        <v>29</v>
      </c>
      <c r="E65" s="12" t="s">
        <v>9</v>
      </c>
      <c r="F65" s="66" t="s">
        <v>112</v>
      </c>
      <c r="G65" s="52" t="s">
        <v>16</v>
      </c>
      <c r="H65" s="36">
        <v>467.2</v>
      </c>
    </row>
    <row r="66" spans="1:8" s="46" customFormat="1" ht="42.75" customHeight="1">
      <c r="A66" s="6" t="s">
        <v>71</v>
      </c>
      <c r="B66" s="44"/>
      <c r="C66" s="67">
        <v>555</v>
      </c>
      <c r="D66" s="12" t="s">
        <v>29</v>
      </c>
      <c r="E66" s="12" t="s">
        <v>9</v>
      </c>
      <c r="F66" s="66" t="s">
        <v>112</v>
      </c>
      <c r="G66" s="52" t="s">
        <v>17</v>
      </c>
      <c r="H66" s="36">
        <v>467.2</v>
      </c>
    </row>
    <row r="67" spans="1:8" s="46" customFormat="1" ht="42.75" customHeight="1">
      <c r="A67" s="15" t="s">
        <v>18</v>
      </c>
      <c r="B67" s="44"/>
      <c r="C67" s="67">
        <v>555</v>
      </c>
      <c r="D67" s="12" t="s">
        <v>29</v>
      </c>
      <c r="E67" s="12" t="s">
        <v>9</v>
      </c>
      <c r="F67" s="66" t="s">
        <v>112</v>
      </c>
      <c r="G67" s="52" t="s">
        <v>19</v>
      </c>
      <c r="H67" s="36">
        <f>H68</f>
        <v>8.3000000000000007</v>
      </c>
    </row>
    <row r="68" spans="1:8" s="46" customFormat="1" ht="42.75" customHeight="1">
      <c r="A68" s="15" t="s">
        <v>72</v>
      </c>
      <c r="B68" s="44"/>
      <c r="C68" s="67">
        <v>555</v>
      </c>
      <c r="D68" s="12" t="s">
        <v>29</v>
      </c>
      <c r="E68" s="12" t="s">
        <v>9</v>
      </c>
      <c r="F68" s="66" t="s">
        <v>112</v>
      </c>
      <c r="G68" s="52" t="s">
        <v>20</v>
      </c>
      <c r="H68" s="36">
        <v>8.3000000000000007</v>
      </c>
    </row>
    <row r="69" spans="1:8" s="11" customFormat="1" ht="52.5" customHeight="1">
      <c r="A69" s="63" t="s">
        <v>103</v>
      </c>
      <c r="B69" s="44"/>
      <c r="C69" s="67">
        <v>555</v>
      </c>
      <c r="D69" s="65" t="s">
        <v>29</v>
      </c>
      <c r="E69" s="65" t="s">
        <v>9</v>
      </c>
      <c r="F69" s="66" t="s">
        <v>104</v>
      </c>
      <c r="G69" s="52"/>
      <c r="H69" s="36">
        <f>H70</f>
        <v>73.5</v>
      </c>
    </row>
    <row r="70" spans="1:8" s="11" customFormat="1" ht="39" customHeight="1">
      <c r="A70" s="6" t="s">
        <v>15</v>
      </c>
      <c r="B70" s="44"/>
      <c r="C70" s="67">
        <v>555</v>
      </c>
      <c r="D70" s="12" t="s">
        <v>29</v>
      </c>
      <c r="E70" s="12" t="s">
        <v>9</v>
      </c>
      <c r="F70" s="66" t="s">
        <v>104</v>
      </c>
      <c r="G70" s="52" t="s">
        <v>16</v>
      </c>
      <c r="H70" s="36">
        <f>H71</f>
        <v>73.5</v>
      </c>
    </row>
    <row r="71" spans="1:8" s="11" customFormat="1" ht="41.25" customHeight="1">
      <c r="A71" s="6" t="s">
        <v>71</v>
      </c>
      <c r="B71" s="44"/>
      <c r="C71" s="67">
        <v>555</v>
      </c>
      <c r="D71" s="12" t="s">
        <v>29</v>
      </c>
      <c r="E71" s="12" t="s">
        <v>9</v>
      </c>
      <c r="F71" s="66" t="s">
        <v>104</v>
      </c>
      <c r="G71" s="52" t="s">
        <v>17</v>
      </c>
      <c r="H71" s="36">
        <v>73.5</v>
      </c>
    </row>
    <row r="72" spans="1:8" s="11" customFormat="1" ht="22.5" customHeight="1">
      <c r="A72" s="24" t="s">
        <v>33</v>
      </c>
      <c r="B72" s="44"/>
      <c r="C72" s="44">
        <v>555</v>
      </c>
      <c r="D72" s="4" t="s">
        <v>29</v>
      </c>
      <c r="E72" s="4" t="s">
        <v>14</v>
      </c>
      <c r="F72" s="22"/>
      <c r="G72" s="50"/>
      <c r="H72" s="39">
        <f>H73+H77+H83+H80</f>
        <v>233.2</v>
      </c>
    </row>
    <row r="73" spans="1:8" s="11" customFormat="1" ht="16.5" customHeight="1">
      <c r="A73" s="20" t="s">
        <v>90</v>
      </c>
      <c r="B73" s="44"/>
      <c r="C73" s="68">
        <v>555</v>
      </c>
      <c r="D73" s="17">
        <v>5</v>
      </c>
      <c r="E73" s="18">
        <v>3</v>
      </c>
      <c r="F73" s="19" t="s">
        <v>62</v>
      </c>
      <c r="G73" s="52"/>
      <c r="H73" s="36">
        <f>H74</f>
        <v>215</v>
      </c>
    </row>
    <row r="74" spans="1:8" s="11" customFormat="1" ht="16.5" customHeight="1">
      <c r="A74" s="6" t="s">
        <v>96</v>
      </c>
      <c r="B74" s="44"/>
      <c r="C74" s="67">
        <v>555</v>
      </c>
      <c r="D74" s="12" t="s">
        <v>29</v>
      </c>
      <c r="E74" s="12" t="s">
        <v>14</v>
      </c>
      <c r="F74" s="19" t="s">
        <v>97</v>
      </c>
      <c r="G74" s="52"/>
      <c r="H74" s="36">
        <f t="shared" ref="H74:H75" si="1">H75</f>
        <v>215</v>
      </c>
    </row>
    <row r="75" spans="1:8" s="11" customFormat="1" ht="36.75" customHeight="1">
      <c r="A75" s="6" t="s">
        <v>15</v>
      </c>
      <c r="B75" s="44"/>
      <c r="C75" s="67">
        <v>555</v>
      </c>
      <c r="D75" s="12" t="s">
        <v>29</v>
      </c>
      <c r="E75" s="12" t="s">
        <v>14</v>
      </c>
      <c r="F75" s="19" t="s">
        <v>97</v>
      </c>
      <c r="G75" s="52" t="s">
        <v>16</v>
      </c>
      <c r="H75" s="36">
        <f t="shared" si="1"/>
        <v>215</v>
      </c>
    </row>
    <row r="76" spans="1:8" s="11" customFormat="1" ht="30" customHeight="1">
      <c r="A76" s="6" t="s">
        <v>71</v>
      </c>
      <c r="B76" s="44"/>
      <c r="C76" s="67">
        <v>555</v>
      </c>
      <c r="D76" s="12" t="s">
        <v>29</v>
      </c>
      <c r="E76" s="12" t="s">
        <v>14</v>
      </c>
      <c r="F76" s="19" t="s">
        <v>97</v>
      </c>
      <c r="G76" s="52" t="s">
        <v>17</v>
      </c>
      <c r="H76" s="36">
        <v>215</v>
      </c>
    </row>
    <row r="77" spans="1:8" s="11" customFormat="1" ht="30" customHeight="1">
      <c r="A77" s="6" t="s">
        <v>98</v>
      </c>
      <c r="B77" s="44"/>
      <c r="C77" s="67">
        <v>555</v>
      </c>
      <c r="D77" s="12" t="s">
        <v>29</v>
      </c>
      <c r="E77" s="12" t="s">
        <v>14</v>
      </c>
      <c r="F77" s="19" t="s">
        <v>99</v>
      </c>
      <c r="G77" s="52"/>
      <c r="H77" s="36">
        <f t="shared" ref="H77:H78" si="2">H78</f>
        <v>5.2</v>
      </c>
    </row>
    <row r="78" spans="1:8" s="11" customFormat="1" ht="30" customHeight="1">
      <c r="A78" s="6" t="s">
        <v>15</v>
      </c>
      <c r="B78" s="44"/>
      <c r="C78" s="67">
        <v>555</v>
      </c>
      <c r="D78" s="12" t="s">
        <v>29</v>
      </c>
      <c r="E78" s="12" t="s">
        <v>14</v>
      </c>
      <c r="F78" s="19" t="s">
        <v>99</v>
      </c>
      <c r="G78" s="52" t="s">
        <v>16</v>
      </c>
      <c r="H78" s="36">
        <f t="shared" si="2"/>
        <v>5.2</v>
      </c>
    </row>
    <row r="79" spans="1:8" s="11" customFormat="1" ht="30" customHeight="1">
      <c r="A79" s="62" t="s">
        <v>71</v>
      </c>
      <c r="B79" s="44"/>
      <c r="C79" s="67">
        <v>555</v>
      </c>
      <c r="D79" s="12" t="s">
        <v>29</v>
      </c>
      <c r="E79" s="12" t="s">
        <v>14</v>
      </c>
      <c r="F79" s="19" t="s">
        <v>99</v>
      </c>
      <c r="G79" s="52" t="s">
        <v>17</v>
      </c>
      <c r="H79" s="36">
        <v>5.2</v>
      </c>
    </row>
    <row r="80" spans="1:8" s="11" customFormat="1" ht="30" customHeight="1">
      <c r="A80" s="6" t="s">
        <v>113</v>
      </c>
      <c r="B80" s="44"/>
      <c r="C80" s="67">
        <v>555</v>
      </c>
      <c r="D80" s="12" t="s">
        <v>29</v>
      </c>
      <c r="E80" s="12" t="s">
        <v>14</v>
      </c>
      <c r="F80" s="19" t="s">
        <v>114</v>
      </c>
      <c r="G80" s="52"/>
      <c r="H80" s="36">
        <f t="shared" ref="H80:H81" si="3">H81</f>
        <v>2</v>
      </c>
    </row>
    <row r="81" spans="1:8" s="11" customFormat="1" ht="30" customHeight="1">
      <c r="A81" s="15" t="s">
        <v>15</v>
      </c>
      <c r="B81" s="44"/>
      <c r="C81" s="67">
        <v>555</v>
      </c>
      <c r="D81" s="12" t="s">
        <v>29</v>
      </c>
      <c r="E81" s="12" t="s">
        <v>14</v>
      </c>
      <c r="F81" s="19" t="s">
        <v>114</v>
      </c>
      <c r="G81" s="52" t="s">
        <v>16</v>
      </c>
      <c r="H81" s="36">
        <f t="shared" si="3"/>
        <v>2</v>
      </c>
    </row>
    <row r="82" spans="1:8" s="11" customFormat="1" ht="30" customHeight="1">
      <c r="A82" s="6" t="s">
        <v>71</v>
      </c>
      <c r="B82" s="44"/>
      <c r="C82" s="67">
        <v>555</v>
      </c>
      <c r="D82" s="12" t="s">
        <v>29</v>
      </c>
      <c r="E82" s="12" t="s">
        <v>14</v>
      </c>
      <c r="F82" s="19" t="s">
        <v>114</v>
      </c>
      <c r="G82" s="52" t="s">
        <v>17</v>
      </c>
      <c r="H82" s="36">
        <v>2</v>
      </c>
    </row>
    <row r="83" spans="1:8" s="11" customFormat="1" ht="30.75" customHeight="1">
      <c r="A83" s="6" t="s">
        <v>109</v>
      </c>
      <c r="B83" s="44"/>
      <c r="C83" s="67">
        <v>555</v>
      </c>
      <c r="D83" s="12" t="s">
        <v>29</v>
      </c>
      <c r="E83" s="12" t="s">
        <v>14</v>
      </c>
      <c r="F83" s="19" t="s">
        <v>110</v>
      </c>
      <c r="G83" s="52"/>
      <c r="H83" s="36">
        <f>H84</f>
        <v>11</v>
      </c>
    </row>
    <row r="84" spans="1:8" s="11" customFormat="1" ht="30.75" customHeight="1">
      <c r="A84" s="15" t="s">
        <v>15</v>
      </c>
      <c r="B84" s="44"/>
      <c r="C84" s="67">
        <v>555</v>
      </c>
      <c r="D84" s="12" t="s">
        <v>29</v>
      </c>
      <c r="E84" s="12" t="s">
        <v>14</v>
      </c>
      <c r="F84" s="19" t="s">
        <v>110</v>
      </c>
      <c r="G84" s="52" t="s">
        <v>16</v>
      </c>
      <c r="H84" s="36">
        <f>H85</f>
        <v>11</v>
      </c>
    </row>
    <row r="85" spans="1:8" s="11" customFormat="1" ht="30.75" customHeight="1">
      <c r="A85" s="6" t="s">
        <v>71</v>
      </c>
      <c r="B85" s="44"/>
      <c r="C85" s="67">
        <v>555</v>
      </c>
      <c r="D85" s="12" t="s">
        <v>29</v>
      </c>
      <c r="E85" s="12" t="s">
        <v>14</v>
      </c>
      <c r="F85" s="19" t="s">
        <v>110</v>
      </c>
      <c r="G85" s="52" t="s">
        <v>17</v>
      </c>
      <c r="H85" s="36">
        <v>11</v>
      </c>
    </row>
    <row r="86" spans="1:8" ht="15.75">
      <c r="A86" s="8" t="s">
        <v>100</v>
      </c>
      <c r="B86" s="44"/>
      <c r="C86" s="44">
        <v>555</v>
      </c>
      <c r="D86" s="4" t="s">
        <v>29</v>
      </c>
      <c r="E86" s="4" t="s">
        <v>29</v>
      </c>
      <c r="F86" s="22"/>
      <c r="G86" s="50"/>
      <c r="H86" s="39">
        <f>H87+H92</f>
        <v>2447.9</v>
      </c>
    </row>
    <row r="87" spans="1:8" ht="34.5" customHeight="1">
      <c r="A87" s="20" t="s">
        <v>80</v>
      </c>
      <c r="B87" s="44"/>
      <c r="C87" s="67">
        <v>555</v>
      </c>
      <c r="D87" s="12" t="s">
        <v>29</v>
      </c>
      <c r="E87" s="12" t="s">
        <v>29</v>
      </c>
      <c r="F87" s="21" t="s">
        <v>81</v>
      </c>
      <c r="G87" s="52"/>
      <c r="H87" s="36">
        <f>H88</f>
        <v>1190</v>
      </c>
    </row>
    <row r="88" spans="1:8" ht="47.25">
      <c r="A88" s="60" t="s">
        <v>82</v>
      </c>
      <c r="B88" s="44"/>
      <c r="C88" s="67">
        <v>555</v>
      </c>
      <c r="D88" s="12" t="s">
        <v>29</v>
      </c>
      <c r="E88" s="12" t="s">
        <v>29</v>
      </c>
      <c r="F88" s="21" t="s">
        <v>83</v>
      </c>
      <c r="G88" s="52"/>
      <c r="H88" s="36">
        <f>H89</f>
        <v>1190</v>
      </c>
    </row>
    <row r="89" spans="1:8" ht="47.25">
      <c r="A89" s="60" t="s">
        <v>84</v>
      </c>
      <c r="B89" s="44"/>
      <c r="C89" s="67">
        <v>555</v>
      </c>
      <c r="D89" s="12" t="s">
        <v>29</v>
      </c>
      <c r="E89" s="12" t="s">
        <v>29</v>
      </c>
      <c r="F89" s="21" t="s">
        <v>85</v>
      </c>
      <c r="G89" s="52"/>
      <c r="H89" s="36">
        <f>H90</f>
        <v>1190</v>
      </c>
    </row>
    <row r="90" spans="1:8" ht="63">
      <c r="A90" s="15" t="s">
        <v>70</v>
      </c>
      <c r="B90" s="44"/>
      <c r="C90" s="67">
        <v>555</v>
      </c>
      <c r="D90" s="12" t="s">
        <v>29</v>
      </c>
      <c r="E90" s="12" t="s">
        <v>29</v>
      </c>
      <c r="F90" s="21" t="s">
        <v>85</v>
      </c>
      <c r="G90" s="52" t="s">
        <v>11</v>
      </c>
      <c r="H90" s="36">
        <f>H91</f>
        <v>1190</v>
      </c>
    </row>
    <row r="91" spans="1:8" ht="15.75">
      <c r="A91" s="15" t="s">
        <v>34</v>
      </c>
      <c r="B91" s="44"/>
      <c r="C91" s="67">
        <v>555</v>
      </c>
      <c r="D91" s="12" t="s">
        <v>29</v>
      </c>
      <c r="E91" s="12" t="s">
        <v>29</v>
      </c>
      <c r="F91" s="21" t="s">
        <v>85</v>
      </c>
      <c r="G91" s="52" t="s">
        <v>35</v>
      </c>
      <c r="H91" s="36">
        <v>1190</v>
      </c>
    </row>
    <row r="92" spans="1:8" ht="15.75">
      <c r="A92" s="6" t="s">
        <v>90</v>
      </c>
      <c r="B92" s="44"/>
      <c r="C92" s="67">
        <v>555</v>
      </c>
      <c r="D92" s="12" t="s">
        <v>29</v>
      </c>
      <c r="E92" s="12" t="s">
        <v>29</v>
      </c>
      <c r="F92" s="23" t="s">
        <v>62</v>
      </c>
      <c r="G92" s="52"/>
      <c r="H92" s="36">
        <f>H93</f>
        <v>1257.9000000000001</v>
      </c>
    </row>
    <row r="93" spans="1:8" ht="31.5">
      <c r="A93" s="15" t="s">
        <v>102</v>
      </c>
      <c r="B93" s="44"/>
      <c r="C93" s="67">
        <v>555</v>
      </c>
      <c r="D93" s="65" t="s">
        <v>29</v>
      </c>
      <c r="E93" s="65" t="s">
        <v>29</v>
      </c>
      <c r="F93" s="66" t="s">
        <v>101</v>
      </c>
      <c r="G93" s="52"/>
      <c r="H93" s="36">
        <f>H94+H96+H98</f>
        <v>1257.9000000000001</v>
      </c>
    </row>
    <row r="94" spans="1:8" ht="63">
      <c r="A94" s="15" t="s">
        <v>70</v>
      </c>
      <c r="B94" s="44"/>
      <c r="C94" s="67">
        <v>555</v>
      </c>
      <c r="D94" s="65" t="s">
        <v>29</v>
      </c>
      <c r="E94" s="65" t="s">
        <v>29</v>
      </c>
      <c r="F94" s="66" t="s">
        <v>101</v>
      </c>
      <c r="G94" s="52" t="s">
        <v>11</v>
      </c>
      <c r="H94" s="36">
        <f>H95</f>
        <v>421.4</v>
      </c>
    </row>
    <row r="95" spans="1:8" s="11" customFormat="1" ht="15.75">
      <c r="A95" s="15" t="s">
        <v>34</v>
      </c>
      <c r="B95" s="44"/>
      <c r="C95" s="67">
        <v>555</v>
      </c>
      <c r="D95" s="65" t="s">
        <v>29</v>
      </c>
      <c r="E95" s="65" t="s">
        <v>29</v>
      </c>
      <c r="F95" s="66" t="s">
        <v>101</v>
      </c>
      <c r="G95" s="52" t="s">
        <v>35</v>
      </c>
      <c r="H95" s="36">
        <v>421.4</v>
      </c>
    </row>
    <row r="96" spans="1:8" ht="35.25" customHeight="1">
      <c r="A96" s="15" t="s">
        <v>15</v>
      </c>
      <c r="B96" s="44"/>
      <c r="C96" s="67">
        <v>555</v>
      </c>
      <c r="D96" s="65" t="s">
        <v>29</v>
      </c>
      <c r="E96" s="65" t="s">
        <v>29</v>
      </c>
      <c r="F96" s="66" t="s">
        <v>101</v>
      </c>
      <c r="G96" s="52" t="s">
        <v>16</v>
      </c>
      <c r="H96" s="36">
        <v>815.6</v>
      </c>
    </row>
    <row r="97" spans="1:8" ht="32.25" customHeight="1">
      <c r="A97" s="64" t="s">
        <v>71</v>
      </c>
      <c r="B97" s="44"/>
      <c r="C97" s="67">
        <v>555</v>
      </c>
      <c r="D97" s="65" t="s">
        <v>29</v>
      </c>
      <c r="E97" s="65" t="s">
        <v>29</v>
      </c>
      <c r="F97" s="66" t="s">
        <v>101</v>
      </c>
      <c r="G97" s="52" t="s">
        <v>17</v>
      </c>
      <c r="H97" s="36">
        <v>815.6</v>
      </c>
    </row>
    <row r="98" spans="1:8" ht="16.5" customHeight="1">
      <c r="A98" s="15" t="s">
        <v>18</v>
      </c>
      <c r="B98" s="44"/>
      <c r="C98" s="67">
        <v>555</v>
      </c>
      <c r="D98" s="65" t="s">
        <v>29</v>
      </c>
      <c r="E98" s="65" t="s">
        <v>29</v>
      </c>
      <c r="F98" s="66" t="s">
        <v>101</v>
      </c>
      <c r="G98" s="52" t="s">
        <v>19</v>
      </c>
      <c r="H98" s="36">
        <v>20.9</v>
      </c>
    </row>
    <row r="99" spans="1:8" ht="20.25" customHeight="1">
      <c r="A99" s="15" t="s">
        <v>72</v>
      </c>
      <c r="B99" s="44"/>
      <c r="C99" s="67">
        <v>555</v>
      </c>
      <c r="D99" s="65" t="s">
        <v>29</v>
      </c>
      <c r="E99" s="65" t="s">
        <v>29</v>
      </c>
      <c r="F99" s="66" t="s">
        <v>101</v>
      </c>
      <c r="G99" s="52" t="s">
        <v>20</v>
      </c>
      <c r="H99" s="36">
        <v>20.9</v>
      </c>
    </row>
    <row r="100" spans="1:8" ht="15" customHeight="1">
      <c r="A100" s="24" t="s">
        <v>60</v>
      </c>
      <c r="B100" s="44"/>
      <c r="C100" s="44">
        <v>555</v>
      </c>
      <c r="D100" s="4" t="s">
        <v>36</v>
      </c>
      <c r="E100" s="4"/>
      <c r="F100" s="16"/>
      <c r="G100" s="56"/>
      <c r="H100" s="39">
        <f>H101</f>
        <v>1617.3000000000002</v>
      </c>
    </row>
    <row r="101" spans="1:8" ht="15.75">
      <c r="A101" s="3" t="s">
        <v>37</v>
      </c>
      <c r="B101" s="44"/>
      <c r="C101" s="44">
        <v>555</v>
      </c>
      <c r="D101" s="4" t="s">
        <v>36</v>
      </c>
      <c r="E101" s="4" t="s">
        <v>8</v>
      </c>
      <c r="F101" s="16"/>
      <c r="G101" s="56"/>
      <c r="H101" s="39">
        <f>H107+H102</f>
        <v>1617.3000000000002</v>
      </c>
    </row>
    <row r="102" spans="1:8" ht="32.25" customHeight="1">
      <c r="A102" s="20" t="s">
        <v>80</v>
      </c>
      <c r="B102" s="44"/>
      <c r="C102" s="67">
        <v>555</v>
      </c>
      <c r="D102" s="12" t="s">
        <v>36</v>
      </c>
      <c r="E102" s="12" t="s">
        <v>8</v>
      </c>
      <c r="F102" s="21" t="s">
        <v>81</v>
      </c>
      <c r="G102" s="61"/>
      <c r="H102" s="36">
        <f>H103</f>
        <v>1318.4</v>
      </c>
    </row>
    <row r="103" spans="1:8" ht="47.25">
      <c r="A103" s="60" t="s">
        <v>82</v>
      </c>
      <c r="B103" s="44"/>
      <c r="C103" s="67">
        <v>555</v>
      </c>
      <c r="D103" s="12" t="s">
        <v>36</v>
      </c>
      <c r="E103" s="12" t="s">
        <v>8</v>
      </c>
      <c r="F103" s="21" t="s">
        <v>83</v>
      </c>
      <c r="G103" s="61"/>
      <c r="H103" s="36">
        <f>H104</f>
        <v>1318.4</v>
      </c>
    </row>
    <row r="104" spans="1:8" ht="47.25">
      <c r="A104" s="60" t="s">
        <v>84</v>
      </c>
      <c r="B104" s="44"/>
      <c r="C104" s="67">
        <v>555</v>
      </c>
      <c r="D104" s="12" t="s">
        <v>36</v>
      </c>
      <c r="E104" s="12" t="s">
        <v>8</v>
      </c>
      <c r="F104" s="21" t="s">
        <v>85</v>
      </c>
      <c r="G104" s="61"/>
      <c r="H104" s="36">
        <f>H105</f>
        <v>1318.4</v>
      </c>
    </row>
    <row r="105" spans="1:8" ht="63">
      <c r="A105" s="15" t="s">
        <v>46</v>
      </c>
      <c r="B105" s="44"/>
      <c r="C105" s="67">
        <v>555</v>
      </c>
      <c r="D105" s="12" t="s">
        <v>36</v>
      </c>
      <c r="E105" s="12" t="s">
        <v>8</v>
      </c>
      <c r="F105" s="21" t="s">
        <v>85</v>
      </c>
      <c r="G105" s="58">
        <v>100</v>
      </c>
      <c r="H105" s="36">
        <f>H106</f>
        <v>1318.4</v>
      </c>
    </row>
    <row r="106" spans="1:8" ht="15.75">
      <c r="A106" s="13" t="s">
        <v>34</v>
      </c>
      <c r="B106" s="44"/>
      <c r="C106" s="67">
        <v>555</v>
      </c>
      <c r="D106" s="12" t="s">
        <v>36</v>
      </c>
      <c r="E106" s="12" t="s">
        <v>8</v>
      </c>
      <c r="F106" s="21" t="s">
        <v>85</v>
      </c>
      <c r="G106" s="58">
        <v>110</v>
      </c>
      <c r="H106" s="36">
        <v>1318.4</v>
      </c>
    </row>
    <row r="107" spans="1:8" ht="15.75">
      <c r="A107" s="6" t="s">
        <v>90</v>
      </c>
      <c r="B107" s="44"/>
      <c r="C107" s="67">
        <v>555</v>
      </c>
      <c r="D107" s="7" t="s">
        <v>36</v>
      </c>
      <c r="E107" s="7" t="s">
        <v>8</v>
      </c>
      <c r="F107" s="21" t="s">
        <v>62</v>
      </c>
      <c r="G107" s="53"/>
      <c r="H107" s="36">
        <f>H108</f>
        <v>298.89999999999998</v>
      </c>
    </row>
    <row r="108" spans="1:8" ht="31.5">
      <c r="A108" s="15" t="s">
        <v>91</v>
      </c>
      <c r="B108" s="44"/>
      <c r="C108" s="67">
        <v>555</v>
      </c>
      <c r="D108" s="7" t="s">
        <v>36</v>
      </c>
      <c r="E108" s="7" t="s">
        <v>8</v>
      </c>
      <c r="F108" s="21" t="s">
        <v>92</v>
      </c>
      <c r="G108" s="53"/>
      <c r="H108" s="36">
        <f>H109+H111</f>
        <v>298.89999999999998</v>
      </c>
    </row>
    <row r="109" spans="1:8" ht="39" customHeight="1">
      <c r="A109" s="15" t="s">
        <v>15</v>
      </c>
      <c r="B109" s="44"/>
      <c r="C109" s="67">
        <v>555</v>
      </c>
      <c r="D109" s="7" t="s">
        <v>36</v>
      </c>
      <c r="E109" s="7" t="s">
        <v>8</v>
      </c>
      <c r="F109" s="21" t="s">
        <v>92</v>
      </c>
      <c r="G109" s="53">
        <v>200</v>
      </c>
      <c r="H109" s="36">
        <v>278</v>
      </c>
    </row>
    <row r="110" spans="1:8" ht="31.5">
      <c r="A110" s="6" t="s">
        <v>71</v>
      </c>
      <c r="B110" s="44"/>
      <c r="C110" s="67">
        <v>555</v>
      </c>
      <c r="D110" s="7" t="s">
        <v>36</v>
      </c>
      <c r="E110" s="7" t="s">
        <v>8</v>
      </c>
      <c r="F110" s="21" t="s">
        <v>92</v>
      </c>
      <c r="G110" s="53">
        <v>240</v>
      </c>
      <c r="H110" s="36">
        <v>278</v>
      </c>
    </row>
    <row r="111" spans="1:8" ht="15.75">
      <c r="A111" s="15" t="s">
        <v>18</v>
      </c>
      <c r="B111" s="44"/>
      <c r="C111" s="67">
        <v>555</v>
      </c>
      <c r="D111" s="7" t="s">
        <v>36</v>
      </c>
      <c r="E111" s="7" t="s">
        <v>8</v>
      </c>
      <c r="F111" s="21" t="s">
        <v>92</v>
      </c>
      <c r="G111" s="53">
        <v>800</v>
      </c>
      <c r="H111" s="36">
        <v>20.9</v>
      </c>
    </row>
    <row r="112" spans="1:8" ht="15.75">
      <c r="A112" s="15" t="s">
        <v>72</v>
      </c>
      <c r="B112" s="44"/>
      <c r="C112" s="67">
        <v>555</v>
      </c>
      <c r="D112" s="7" t="s">
        <v>36</v>
      </c>
      <c r="E112" s="7" t="s">
        <v>8</v>
      </c>
      <c r="F112" s="21" t="s">
        <v>92</v>
      </c>
      <c r="G112" s="53">
        <v>850</v>
      </c>
      <c r="H112" s="36">
        <v>20.9</v>
      </c>
    </row>
    <row r="113" spans="1:8" ht="20.25" customHeight="1">
      <c r="A113" s="3" t="s">
        <v>39</v>
      </c>
      <c r="B113" s="44"/>
      <c r="C113" s="44">
        <v>555</v>
      </c>
      <c r="D113" s="4" t="s">
        <v>40</v>
      </c>
      <c r="E113" s="4"/>
      <c r="F113" s="3"/>
      <c r="G113" s="54"/>
      <c r="H113" s="39">
        <f>H114</f>
        <v>160</v>
      </c>
    </row>
    <row r="114" spans="1:8" ht="18.75" customHeight="1">
      <c r="A114" s="3" t="s">
        <v>41</v>
      </c>
      <c r="B114" s="44"/>
      <c r="C114" s="44">
        <v>555</v>
      </c>
      <c r="D114" s="4" t="s">
        <v>40</v>
      </c>
      <c r="E114" s="4" t="s">
        <v>8</v>
      </c>
      <c r="F114" s="3"/>
      <c r="G114" s="54"/>
      <c r="H114" s="39">
        <f t="shared" ref="H114:H117" si="4">H115</f>
        <v>160</v>
      </c>
    </row>
    <row r="115" spans="1:8" s="11" customFormat="1" ht="15.75">
      <c r="A115" s="13" t="s">
        <v>90</v>
      </c>
      <c r="B115" s="44"/>
      <c r="C115" s="67">
        <v>555</v>
      </c>
      <c r="D115" s="12" t="s">
        <v>40</v>
      </c>
      <c r="E115" s="12" t="s">
        <v>8</v>
      </c>
      <c r="F115" s="27" t="s">
        <v>62</v>
      </c>
      <c r="G115" s="58"/>
      <c r="H115" s="36">
        <f>H116</f>
        <v>160</v>
      </c>
    </row>
    <row r="116" spans="1:8" s="11" customFormat="1" ht="18.75" customHeight="1">
      <c r="A116" s="13" t="s">
        <v>42</v>
      </c>
      <c r="B116" s="44"/>
      <c r="C116" s="67">
        <v>555</v>
      </c>
      <c r="D116" s="26">
        <v>10</v>
      </c>
      <c r="E116" s="26">
        <v>1</v>
      </c>
      <c r="F116" s="25" t="s">
        <v>105</v>
      </c>
      <c r="G116" s="59" t="s">
        <v>38</v>
      </c>
      <c r="H116" s="36">
        <f t="shared" si="4"/>
        <v>160</v>
      </c>
    </row>
    <row r="117" spans="1:8" ht="17.25" customHeight="1">
      <c r="A117" s="15" t="s">
        <v>43</v>
      </c>
      <c r="B117" s="44"/>
      <c r="C117" s="67">
        <v>555</v>
      </c>
      <c r="D117" s="26">
        <v>10</v>
      </c>
      <c r="E117" s="26">
        <v>1</v>
      </c>
      <c r="F117" s="25" t="s">
        <v>105</v>
      </c>
      <c r="G117" s="41">
        <v>300</v>
      </c>
      <c r="H117" s="36">
        <f t="shared" si="4"/>
        <v>160</v>
      </c>
    </row>
    <row r="118" spans="1:8" ht="33" customHeight="1">
      <c r="A118" s="15" t="s">
        <v>73</v>
      </c>
      <c r="B118" s="44"/>
      <c r="C118" s="67">
        <v>555</v>
      </c>
      <c r="D118" s="26">
        <v>10</v>
      </c>
      <c r="E118" s="26">
        <v>1</v>
      </c>
      <c r="F118" s="25" t="s">
        <v>105</v>
      </c>
      <c r="G118" s="41">
        <v>310</v>
      </c>
      <c r="H118" s="36">
        <v>160</v>
      </c>
    </row>
    <row r="119" spans="1:8" ht="29.25" customHeight="1">
      <c r="A119" s="24" t="s">
        <v>56</v>
      </c>
      <c r="B119" s="44"/>
      <c r="C119" s="44">
        <v>555</v>
      </c>
      <c r="D119" s="34">
        <v>11</v>
      </c>
      <c r="E119" s="34"/>
      <c r="F119" s="35"/>
      <c r="G119" s="54"/>
      <c r="H119" s="39">
        <f>H120</f>
        <v>3</v>
      </c>
    </row>
    <row r="120" spans="1:8" s="11" customFormat="1" ht="15.75">
      <c r="A120" s="24" t="s">
        <v>57</v>
      </c>
      <c r="B120" s="44"/>
      <c r="C120" s="44">
        <v>555</v>
      </c>
      <c r="D120" s="34">
        <v>11</v>
      </c>
      <c r="E120" s="34">
        <v>1</v>
      </c>
      <c r="F120" s="35"/>
      <c r="G120" s="54"/>
      <c r="H120" s="39">
        <f t="shared" ref="H120:H123" si="5">H121</f>
        <v>3</v>
      </c>
    </row>
    <row r="121" spans="1:8" ht="29.25" customHeight="1">
      <c r="A121" s="13" t="s">
        <v>90</v>
      </c>
      <c r="B121" s="44"/>
      <c r="C121" s="67">
        <v>555</v>
      </c>
      <c r="D121" s="12" t="s">
        <v>40</v>
      </c>
      <c r="E121" s="12" t="s">
        <v>8</v>
      </c>
      <c r="F121" s="27" t="s">
        <v>62</v>
      </c>
      <c r="G121" s="53"/>
      <c r="H121" s="36">
        <f t="shared" si="5"/>
        <v>3</v>
      </c>
    </row>
    <row r="122" spans="1:8" ht="29.25" customHeight="1">
      <c r="A122" s="15" t="s">
        <v>59</v>
      </c>
      <c r="B122" s="44"/>
      <c r="C122" s="67">
        <v>555</v>
      </c>
      <c r="D122" s="26">
        <v>11</v>
      </c>
      <c r="E122" s="26">
        <v>1</v>
      </c>
      <c r="F122" s="25" t="s">
        <v>106</v>
      </c>
      <c r="G122" s="53"/>
      <c r="H122" s="36">
        <f>H123</f>
        <v>3</v>
      </c>
    </row>
    <row r="123" spans="1:8" ht="31.5">
      <c r="A123" s="15" t="s">
        <v>15</v>
      </c>
      <c r="B123" s="44"/>
      <c r="C123" s="67">
        <v>555</v>
      </c>
      <c r="D123" s="26">
        <v>11</v>
      </c>
      <c r="E123" s="26">
        <v>1</v>
      </c>
      <c r="F123" s="25" t="s">
        <v>106</v>
      </c>
      <c r="G123" s="53">
        <v>200</v>
      </c>
      <c r="H123" s="36">
        <f t="shared" si="5"/>
        <v>3</v>
      </c>
    </row>
    <row r="124" spans="1:8" ht="35.25" customHeight="1">
      <c r="A124" s="15" t="s">
        <v>71</v>
      </c>
      <c r="B124" s="44"/>
      <c r="C124" s="67">
        <v>555</v>
      </c>
      <c r="D124" s="26">
        <v>11</v>
      </c>
      <c r="E124" s="26">
        <v>1</v>
      </c>
      <c r="F124" s="25" t="s">
        <v>106</v>
      </c>
      <c r="G124" s="53">
        <v>240</v>
      </c>
      <c r="H124" s="36">
        <v>3</v>
      </c>
    </row>
    <row r="125" spans="1:8" ht="15.75">
      <c r="A125" s="3" t="s">
        <v>49</v>
      </c>
      <c r="B125" s="3"/>
      <c r="C125" s="3"/>
      <c r="D125" s="10"/>
      <c r="E125" s="32"/>
      <c r="F125" s="33"/>
      <c r="G125" s="57"/>
      <c r="H125" s="39">
        <f>H9+H41+H49+H55+H61+H100+H113+H119</f>
        <v>7136.1</v>
      </c>
    </row>
    <row r="126" spans="1:8">
      <c r="E126" s="29"/>
      <c r="F126" s="28"/>
    </row>
    <row r="127" spans="1:8">
      <c r="E127" s="29"/>
      <c r="F127" s="28"/>
    </row>
    <row r="128" spans="1:8">
      <c r="E128" s="29"/>
      <c r="F128" s="28"/>
    </row>
    <row r="129" spans="5:6">
      <c r="E129" s="29"/>
      <c r="F129" s="28"/>
    </row>
    <row r="130" spans="5:6">
      <c r="E130" s="29"/>
      <c r="F130" s="28"/>
    </row>
    <row r="131" spans="5:6">
      <c r="E131" s="29"/>
      <c r="F131" s="28"/>
    </row>
    <row r="132" spans="5:6">
      <c r="E132" s="29"/>
      <c r="F132" s="28"/>
    </row>
    <row r="133" spans="5:6">
      <c r="E133" s="29"/>
      <c r="F133" s="28"/>
    </row>
    <row r="134" spans="5:6">
      <c r="E134" s="29"/>
      <c r="F134" s="28"/>
    </row>
    <row r="135" spans="5:6">
      <c r="F135" s="28"/>
    </row>
    <row r="136" spans="5:6">
      <c r="F136" s="28"/>
    </row>
  </sheetData>
  <mergeCells count="6">
    <mergeCell ref="D1:H1"/>
    <mergeCell ref="A5:A6"/>
    <mergeCell ref="H5:H6"/>
    <mergeCell ref="A3:H3"/>
    <mergeCell ref="G2:H2"/>
    <mergeCell ref="B5:G5"/>
  </mergeCells>
  <pageMargins left="0.31496062992125984" right="0.31496062992125984" top="0.35433070866141736" bottom="0.35433070866141736" header="0.11811023622047245" footer="0.11811023622047245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2019-03-11T02:44:58Z</dcterms:modified>
</cp:coreProperties>
</file>